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58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<sst xmlns="http://schemas.openxmlformats.org/spreadsheetml/2006/main" count="548" uniqueCount="241">
  <si>
    <t>№</t>
  </si>
  <si>
    <t>код</t>
  </si>
  <si>
    <t>ОУ</t>
  </si>
  <si>
    <t>класс</t>
  </si>
  <si>
    <t>% выполнения</t>
  </si>
  <si>
    <t>количество баллов</t>
  </si>
  <si>
    <t>Особое мнение жюри:
______________________________________________________________________________________________________________________________</t>
  </si>
  <si>
    <t xml:space="preserve"> </t>
  </si>
  <si>
    <t>средний показатель</t>
  </si>
  <si>
    <t>Фамилия</t>
  </si>
  <si>
    <t>Имя</t>
  </si>
  <si>
    <t>Отчество</t>
  </si>
  <si>
    <t>Дата рождения</t>
  </si>
  <si>
    <t xml:space="preserve">Предметное жюри приняло решение:
</t>
  </si>
  <si>
    <r>
      <t xml:space="preserve">победитель  код________ФИО________, участник ТМКОУ «»
</t>
    </r>
    <r>
      <rPr>
        <sz val="10"/>
        <rFont val="Calibri"/>
        <family val="2"/>
      </rPr>
      <t>Учитель:</t>
    </r>
  </si>
  <si>
    <r>
      <t xml:space="preserve">призер код______ФИО_______, участник ТМКОУ «»
</t>
    </r>
    <r>
      <rPr>
        <sz val="10"/>
        <rFont val="Calibri"/>
        <family val="2"/>
      </rPr>
      <t>Учитель:</t>
    </r>
    <r>
      <rPr>
        <sz val="10"/>
        <color indexed="8"/>
        <rFont val="Calibri"/>
        <family val="2"/>
      </rPr>
      <t xml:space="preserve">
</t>
    </r>
  </si>
  <si>
    <r>
      <t xml:space="preserve">призер код______ФИО_________, участник ТМКОУ «»
</t>
    </r>
    <r>
      <rPr>
        <sz val="10"/>
        <rFont val="Calibri"/>
        <family val="2"/>
      </rPr>
      <t>Учитель:</t>
    </r>
    <r>
      <rPr>
        <sz val="10"/>
        <color indexed="8"/>
        <rFont val="Calibri"/>
        <family val="2"/>
      </rPr>
      <t xml:space="preserve">
</t>
    </r>
  </si>
  <si>
    <r>
      <t>Председатель предметного жюри:                                                                                        Ф.И.О.__</t>
    </r>
    <r>
      <rPr>
        <u val="single"/>
        <sz val="10"/>
        <color indexed="8"/>
        <rFont val="Calibri"/>
        <family val="2"/>
      </rPr>
      <t>_____________</t>
    </r>
  </si>
  <si>
    <t>Члены жюри:                                                                                                                               Ф.И.О._________________</t>
  </si>
  <si>
    <t xml:space="preserve">                            Ф.И.О._______________</t>
  </si>
  <si>
    <t xml:space="preserve">                              Ф.И.О.________________</t>
  </si>
  <si>
    <t>Представитель оргкомитета:                                                                                                   Ф.И.О.________________________</t>
  </si>
  <si>
    <t xml:space="preserve">по 7 классам:
</t>
  </si>
  <si>
    <t xml:space="preserve">по 8 классам:
</t>
  </si>
  <si>
    <t xml:space="preserve">по 9 классам:
</t>
  </si>
  <si>
    <t xml:space="preserve">по 10 классам:
</t>
  </si>
  <si>
    <t xml:space="preserve">по 11 классам:
</t>
  </si>
  <si>
    <t>Ф-7-1</t>
  </si>
  <si>
    <t>ф-7-2</t>
  </si>
  <si>
    <t>ф-7-3</t>
  </si>
  <si>
    <t>ф-7-4</t>
  </si>
  <si>
    <t>ф-7-5</t>
  </si>
  <si>
    <t>ф-7-6</t>
  </si>
  <si>
    <t>ф-7-7</t>
  </si>
  <si>
    <t>ф-7-8</t>
  </si>
  <si>
    <t>ф-7-9</t>
  </si>
  <si>
    <t>ф-7-10</t>
  </si>
  <si>
    <t>ф-7-11</t>
  </si>
  <si>
    <t>кф7-1</t>
  </si>
  <si>
    <t>ф-9-1</t>
  </si>
  <si>
    <t>ф-9-2</t>
  </si>
  <si>
    <t>ф-9-3</t>
  </si>
  <si>
    <t>ф-9-4</t>
  </si>
  <si>
    <t>ф-9-5</t>
  </si>
  <si>
    <t>ф-9-6</t>
  </si>
  <si>
    <t>кф9-1</t>
  </si>
  <si>
    <t>ф-8-1</t>
  </si>
  <si>
    <t>ф-8-2</t>
  </si>
  <si>
    <t>ф-8-3</t>
  </si>
  <si>
    <t>ф-8-4</t>
  </si>
  <si>
    <t>кф8-1</t>
  </si>
  <si>
    <t>х-ф</t>
  </si>
  <si>
    <t>п12-ф-10-1</t>
  </si>
  <si>
    <t>п-12-ф-10-2</t>
  </si>
  <si>
    <t>ф-10-1</t>
  </si>
  <si>
    <t>ф-10-2</t>
  </si>
  <si>
    <t>ф-10-3</t>
  </si>
  <si>
    <t>ф-11-1</t>
  </si>
  <si>
    <t>ф-11-2</t>
  </si>
  <si>
    <t>ф-11-3</t>
  </si>
  <si>
    <t>ф-11-4</t>
  </si>
  <si>
    <t>ф-11-5</t>
  </si>
  <si>
    <t>ф-11-6</t>
  </si>
  <si>
    <t>ф-11-7</t>
  </si>
  <si>
    <t>ф-11-8</t>
  </si>
  <si>
    <t>ф-11-9</t>
  </si>
  <si>
    <t>кф-11-1</t>
  </si>
  <si>
    <t>ф-10-4</t>
  </si>
  <si>
    <t>Ракиев</t>
  </si>
  <si>
    <t>Алмаз</t>
  </si>
  <si>
    <t>Урматобекович</t>
  </si>
  <si>
    <t>Ильдыбаева</t>
  </si>
  <si>
    <t>Мария</t>
  </si>
  <si>
    <t>Михайловна</t>
  </si>
  <si>
    <t>Прохоров Денис Викторович</t>
  </si>
  <si>
    <t xml:space="preserve">Бражникова </t>
  </si>
  <si>
    <t>Татьяна</t>
  </si>
  <si>
    <t>Евгеньевна</t>
  </si>
  <si>
    <t xml:space="preserve">Бражников </t>
  </si>
  <si>
    <t xml:space="preserve">Виктор </t>
  </si>
  <si>
    <t>Евгеньевич</t>
  </si>
  <si>
    <t>Гинц</t>
  </si>
  <si>
    <t>Денис</t>
  </si>
  <si>
    <t>Анатольевич</t>
  </si>
  <si>
    <t>ТМК ОУ "Потаповская средняя школа № 12"</t>
  </si>
  <si>
    <t>Лырмин</t>
  </si>
  <si>
    <t xml:space="preserve">Никита </t>
  </si>
  <si>
    <t>Юрьевич</t>
  </si>
  <si>
    <t>Аскаров Ренат Халилович</t>
  </si>
  <si>
    <t>Посыпкин</t>
  </si>
  <si>
    <t xml:space="preserve">Семен </t>
  </si>
  <si>
    <t>Андреевич</t>
  </si>
  <si>
    <t>Титов</t>
  </si>
  <si>
    <t>Александр</t>
  </si>
  <si>
    <t xml:space="preserve">Сидристый </t>
  </si>
  <si>
    <t xml:space="preserve">Денис </t>
  </si>
  <si>
    <t>Васильевич</t>
  </si>
  <si>
    <t>Чалкин</t>
  </si>
  <si>
    <t>Валерий</t>
  </si>
  <si>
    <t>Александрович</t>
  </si>
  <si>
    <t>Корнев Сергей Иванович</t>
  </si>
  <si>
    <t>Иванов</t>
  </si>
  <si>
    <t>Николаевич</t>
  </si>
  <si>
    <t>Долженко</t>
  </si>
  <si>
    <t>Дмитрий</t>
  </si>
  <si>
    <t>Владимирович</t>
  </si>
  <si>
    <t>Пинигина</t>
  </si>
  <si>
    <t>Ксения</t>
  </si>
  <si>
    <t>Дмитриевна</t>
  </si>
  <si>
    <t>Дениженко</t>
  </si>
  <si>
    <t>Виктория</t>
  </si>
  <si>
    <t>Владимировна</t>
  </si>
  <si>
    <t>Кожухова</t>
  </si>
  <si>
    <t>Сергеевна</t>
  </si>
  <si>
    <t>Кречко</t>
  </si>
  <si>
    <t xml:space="preserve">Валерий </t>
  </si>
  <si>
    <t>Михайлович</t>
  </si>
  <si>
    <t>Сороколетова Л.Ю.</t>
  </si>
  <si>
    <t>Д-А-11-1</t>
  </si>
  <si>
    <t>Парфенов</t>
  </si>
  <si>
    <t>Евгений</t>
  </si>
  <si>
    <t>ф-9-7</t>
  </si>
  <si>
    <t>Рогова</t>
  </si>
  <si>
    <t>Елизавета</t>
  </si>
  <si>
    <t>Олеговна</t>
  </si>
  <si>
    <t>Швецова</t>
  </si>
  <si>
    <t>Полина</t>
  </si>
  <si>
    <t>Константиновна</t>
  </si>
  <si>
    <t>Шитова</t>
  </si>
  <si>
    <t>Анастасия</t>
  </si>
  <si>
    <t>Алексеевна</t>
  </si>
  <si>
    <t>Хохряков</t>
  </si>
  <si>
    <t>Павел</t>
  </si>
  <si>
    <t>Успенская Наталья Петровна</t>
  </si>
  <si>
    <t xml:space="preserve">Мастюгин </t>
  </si>
  <si>
    <t>Сергеевич</t>
  </si>
  <si>
    <t>Феофилова</t>
  </si>
  <si>
    <t>Николаевна</t>
  </si>
  <si>
    <t>Александровна</t>
  </si>
  <si>
    <t>Яр</t>
  </si>
  <si>
    <t>Владислав</t>
  </si>
  <si>
    <t>Довбня</t>
  </si>
  <si>
    <t>Нурлановна</t>
  </si>
  <si>
    <t>Гук</t>
  </si>
  <si>
    <t xml:space="preserve">Михаил </t>
  </si>
  <si>
    <t>Олегович</t>
  </si>
  <si>
    <t xml:space="preserve">Аверин </t>
  </si>
  <si>
    <t>Илья</t>
  </si>
  <si>
    <t>Городюк</t>
  </si>
  <si>
    <t>Гордиенко</t>
  </si>
  <si>
    <t>Регина</t>
  </si>
  <si>
    <t>Чемпогир</t>
  </si>
  <si>
    <t>Константин</t>
  </si>
  <si>
    <t>Витальевич</t>
  </si>
  <si>
    <t>8-5</t>
  </si>
  <si>
    <t>Кулешов</t>
  </si>
  <si>
    <t>Егор</t>
  </si>
  <si>
    <t>Назаров</t>
  </si>
  <si>
    <t>Степан</t>
  </si>
  <si>
    <t>Станиславович</t>
  </si>
  <si>
    <t>Гончаренко</t>
  </si>
  <si>
    <t>Данил</t>
  </si>
  <si>
    <t>Радченко</t>
  </si>
  <si>
    <t>Алексей</t>
  </si>
  <si>
    <t>Валерьевич</t>
  </si>
  <si>
    <t>Шамшиев</t>
  </si>
  <si>
    <t>Мамбетович</t>
  </si>
  <si>
    <t>Злобина</t>
  </si>
  <si>
    <t>Романовна</t>
  </si>
  <si>
    <t xml:space="preserve">Капустяк </t>
  </si>
  <si>
    <t>Антонович</t>
  </si>
  <si>
    <t>Шкиря</t>
  </si>
  <si>
    <t>Екатерина</t>
  </si>
  <si>
    <t>Соловьева</t>
  </si>
  <si>
    <t>Наталья</t>
  </si>
  <si>
    <t xml:space="preserve">Дмитриева </t>
  </si>
  <si>
    <t>Ирина</t>
  </si>
  <si>
    <t>Вячеславовна</t>
  </si>
  <si>
    <t>Баланда</t>
  </si>
  <si>
    <t xml:space="preserve">Анатолий </t>
  </si>
  <si>
    <t>Сагалаков</t>
  </si>
  <si>
    <t>Азамат</t>
  </si>
  <si>
    <t>Памирбекович</t>
  </si>
  <si>
    <t>Рудаков</t>
  </si>
  <si>
    <t>7-1</t>
  </si>
  <si>
    <t>7-2</t>
  </si>
  <si>
    <t>7-3</t>
  </si>
  <si>
    <t>7-4</t>
  </si>
  <si>
    <t>Попков</t>
  </si>
  <si>
    <t>ТМК ОУ "Хатангская средняя школа № 1"</t>
  </si>
  <si>
    <t>Потапкова Юлия Викторовна</t>
  </si>
  <si>
    <t>Прудаев</t>
  </si>
  <si>
    <t>Роман</t>
  </si>
  <si>
    <t>Сирич</t>
  </si>
  <si>
    <t>Михаил</t>
  </si>
  <si>
    <t>Никита</t>
  </si>
  <si>
    <t>х-ф-7-1</t>
  </si>
  <si>
    <t>Киргизова</t>
  </si>
  <si>
    <t>Ольга</t>
  </si>
  <si>
    <t>Викторовна</t>
  </si>
  <si>
    <t>Бетту Галина Ильинична</t>
  </si>
  <si>
    <t>ТМК ОУ "Хетская средняя школа"</t>
  </si>
  <si>
    <t>Укачер</t>
  </si>
  <si>
    <t>Богдан</t>
  </si>
  <si>
    <t>Яроцкий</t>
  </si>
  <si>
    <t>Иннокентий</t>
  </si>
  <si>
    <t>ТМК ОУ "Дудинская гимназия"</t>
  </si>
  <si>
    <t>Бакуш Ирина Анатольевна</t>
  </si>
  <si>
    <t>ТМК ОУ "Дудиская СШ № 5"</t>
  </si>
  <si>
    <t>ТМК ОУ "Дудинская СШ № 7"</t>
  </si>
  <si>
    <t>ТМК ОУ "Дудинская СШ № 5"</t>
  </si>
  <si>
    <t>ТМК ОУ "Дудинская СШ № 3"</t>
  </si>
  <si>
    <t>ТМК ОУ "Хантайская ОШ № 10"</t>
  </si>
  <si>
    <t>ТМК ОУ "Караульская СШ-И"</t>
  </si>
  <si>
    <t>ТМК ОУ "Дудинская СШ № 4"</t>
  </si>
  <si>
    <t>ТМК ОУ "Дудинская СШ № 1"</t>
  </si>
  <si>
    <t>ТМК ОУ "Диксонская СШ"</t>
  </si>
  <si>
    <t>Тищенкова</t>
  </si>
  <si>
    <t>Пол</t>
  </si>
  <si>
    <t>м</t>
  </si>
  <si>
    <t>ж</t>
  </si>
  <si>
    <t>Статус наличия гражданства РФ (да/нет)</t>
  </si>
  <si>
    <t xml:space="preserve">да </t>
  </si>
  <si>
    <t>Общий балл</t>
  </si>
  <si>
    <t>Тип диплома (победитель/призер)</t>
  </si>
  <si>
    <t>Учитель-наставник (ФИО полностью)</t>
  </si>
  <si>
    <t>да</t>
  </si>
  <si>
    <t>Победитель</t>
  </si>
  <si>
    <t>Мамедова Наталия Викторовна</t>
  </si>
  <si>
    <t>Искандаров Зайнетдин Нуретдинович</t>
  </si>
  <si>
    <r>
      <t xml:space="preserve">победитель  код___ф-7-8__Шамшиев Алексей Мамбетович_____, участник ТМКОУ «Дудинская гимназия»
</t>
    </r>
    <r>
      <rPr>
        <b/>
        <sz val="10"/>
        <rFont val="Calibri"/>
        <family val="2"/>
      </rPr>
      <t>Учитель: Бакуш Ирина Анатольевна</t>
    </r>
  </si>
  <si>
    <t>Призер</t>
  </si>
  <si>
    <t>Черноруцкая Вера Александровна</t>
  </si>
  <si>
    <t>Городечная Ольга Михайловна</t>
  </si>
  <si>
    <r>
      <t xml:space="preserve">победитель  код__ф-11-1___Кожухова Виктория Сергеевна____, участник ТМКОУ «Дудинская гимназия»
</t>
    </r>
    <r>
      <rPr>
        <b/>
        <sz val="10"/>
        <rFont val="Calibri"/>
        <family val="2"/>
      </rPr>
      <t>Учитель: Бакуш Ирина Анатольевна</t>
    </r>
  </si>
  <si>
    <r>
      <t xml:space="preserve">победитель  код___ф-10-1___Бражников Виктор Евгеньевич_______, участник ТМКОУ «Дудинская гимназия»
</t>
    </r>
    <r>
      <rPr>
        <b/>
        <sz val="10"/>
        <rFont val="Calibri"/>
        <family val="2"/>
      </rPr>
      <t>Учитель: Бакуш Ирина Анатольевна</t>
    </r>
  </si>
  <si>
    <r>
      <t xml:space="preserve">призер код_ф-10-2___Бражникова Татьяна Евгеньевна____, участник ТМКОУ «Дудинская гимназия»
</t>
    </r>
    <r>
      <rPr>
        <b/>
        <sz val="10"/>
        <rFont val="Calibri"/>
        <family val="2"/>
      </rPr>
      <t>Учитель: Бакуш Ирина Анатольевна</t>
    </r>
    <r>
      <rPr>
        <b/>
        <sz val="10"/>
        <color indexed="8"/>
        <rFont val="Calibri"/>
        <family val="2"/>
      </rPr>
      <t xml:space="preserve">
</t>
    </r>
  </si>
  <si>
    <r>
      <t xml:space="preserve">Протокол  МУНИЦИПАЛЬНОГО этапа всероссийской олимпиады по </t>
    </r>
    <r>
      <rPr>
        <b/>
        <u val="single"/>
        <sz val="12"/>
        <color indexed="8"/>
        <rFont val="Calibri"/>
        <family val="2"/>
      </rPr>
      <t>физике</t>
    </r>
    <r>
      <rPr>
        <b/>
        <sz val="12"/>
        <color indexed="8"/>
        <rFont val="Calibri"/>
        <family val="2"/>
      </rPr>
      <t xml:space="preserve"> в 2015-2016 учебном году</t>
    </r>
  </si>
  <si>
    <r>
      <t xml:space="preserve">Протокол МУНИЦИПАЛЬНОГО этапа всероссийской олимпиады по </t>
    </r>
    <r>
      <rPr>
        <b/>
        <u val="single"/>
        <sz val="12"/>
        <color indexed="8"/>
        <rFont val="Calibri"/>
        <family val="2"/>
      </rPr>
      <t>физике</t>
    </r>
    <r>
      <rPr>
        <b/>
        <sz val="12"/>
        <color indexed="8"/>
        <rFont val="Calibri"/>
        <family val="2"/>
      </rPr>
      <t xml:space="preserve"> в 2015-2016 учебном году</t>
    </r>
  </si>
  <si>
    <r>
      <t xml:space="preserve">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этапа всероссийской олимпиады по </t>
    </r>
    <r>
      <rPr>
        <b/>
        <u val="single"/>
        <sz val="12"/>
        <color indexed="8"/>
        <rFont val="Calibri"/>
        <family val="2"/>
      </rPr>
      <t>физике</t>
    </r>
    <r>
      <rPr>
        <b/>
        <sz val="12"/>
        <color indexed="8"/>
        <rFont val="Calibri"/>
        <family val="2"/>
      </rPr>
      <t xml:space="preserve"> в 2015-2016 учебном году</t>
    </r>
  </si>
  <si>
    <r>
      <t xml:space="preserve">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этапа всероссийской олимпиады по </t>
    </r>
    <r>
      <rPr>
        <b/>
        <u val="single"/>
        <sz val="12"/>
        <color indexed="8"/>
        <rFont val="Calibri"/>
        <family val="2"/>
      </rPr>
      <t>физике</t>
    </r>
    <r>
      <rPr>
        <b/>
        <sz val="12"/>
        <color indexed="8"/>
        <rFont val="Calibri"/>
        <family val="2"/>
      </rPr>
      <t xml:space="preserve"> в 2015-2016 учебном году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</si>
</sst>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 indent="15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/>
    </xf>
    <xf numFmtId="14" fontId="3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9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5" fillId="0" borderId="10" xfId="0" applyFont="1" applyBorder="1" applyAlignment="1">
      <alignment horizontal="center" vertical="center" wrapText="1" shrinkToFit="1"/>
    </xf>
    <xf numFmtId="0" fontId="35" fillId="0" borderId="19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"/>
  <sheetViews>
    <sheetView zoomScalePageLayoutView="0" workbookViewId="0" topLeftCell="A7">
      <selection activeCell="U14" sqref="U14"/>
    </sheetView>
  </sheetViews>
  <sheetFormatPr defaultColWidth="9.140625" defaultRowHeight="15"/>
  <cols>
    <col min="1" max="1" width="5.421875" style="3" customWidth="1"/>
    <col min="2" max="2" width="9.00390625" style="2" customWidth="1"/>
    <col min="3" max="4" width="14.140625" style="2" customWidth="1"/>
    <col min="5" max="5" width="13.00390625" style="2" customWidth="1"/>
    <col min="6" max="6" width="4.140625" style="2" bestFit="1" customWidth="1"/>
    <col min="7" max="8" width="11.421875" style="2" customWidth="1"/>
    <col min="9" max="9" width="24.8515625" style="3" customWidth="1"/>
    <col min="10" max="10" width="5.28125" style="3" customWidth="1"/>
    <col min="11" max="14" width="2.7109375" style="3" customWidth="1"/>
    <col min="15" max="15" width="7.00390625" style="3" customWidth="1"/>
    <col min="16" max="16" width="5.8515625" style="3" customWidth="1"/>
    <col min="17" max="17" width="11.57421875" style="3" customWidth="1"/>
    <col min="18" max="18" width="22.28125" style="0" customWidth="1"/>
  </cols>
  <sheetData>
    <row r="1" spans="1:18" ht="15" customHeight="1">
      <c r="A1" s="37" t="s">
        <v>237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30.7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1" customFormat="1" ht="45" customHeight="1">
      <c r="A3" s="55" t="s">
        <v>0</v>
      </c>
      <c r="B3" s="46" t="s">
        <v>1</v>
      </c>
      <c r="C3" s="46" t="s">
        <v>9</v>
      </c>
      <c r="D3" s="46" t="s">
        <v>10</v>
      </c>
      <c r="E3" s="46" t="s">
        <v>11</v>
      </c>
      <c r="F3" s="46" t="s">
        <v>218</v>
      </c>
      <c r="G3" s="46" t="s">
        <v>12</v>
      </c>
      <c r="H3" s="46" t="s">
        <v>221</v>
      </c>
      <c r="I3" s="55" t="s">
        <v>2</v>
      </c>
      <c r="J3" s="55" t="s">
        <v>3</v>
      </c>
      <c r="K3" s="55" t="s">
        <v>5</v>
      </c>
      <c r="L3" s="55"/>
      <c r="M3" s="55"/>
      <c r="N3" s="55"/>
      <c r="O3" s="8" t="s">
        <v>223</v>
      </c>
      <c r="P3" s="46" t="s">
        <v>4</v>
      </c>
      <c r="Q3" s="46" t="s">
        <v>224</v>
      </c>
      <c r="R3" s="53" t="s">
        <v>225</v>
      </c>
    </row>
    <row r="4" spans="1:18" ht="15.75" customHeight="1">
      <c r="A4" s="46"/>
      <c r="B4" s="52"/>
      <c r="C4" s="52"/>
      <c r="D4" s="52"/>
      <c r="E4" s="52"/>
      <c r="F4" s="52"/>
      <c r="G4" s="52"/>
      <c r="H4" s="52"/>
      <c r="I4" s="46"/>
      <c r="J4" s="46"/>
      <c r="K4" s="26">
        <v>1</v>
      </c>
      <c r="L4" s="26">
        <v>2</v>
      </c>
      <c r="M4" s="26">
        <v>3</v>
      </c>
      <c r="N4" s="26">
        <v>4</v>
      </c>
      <c r="O4" s="8" t="s">
        <v>7</v>
      </c>
      <c r="P4" s="47"/>
      <c r="Q4" s="47"/>
      <c r="R4" s="54"/>
    </row>
    <row r="5" spans="1:18" ht="29.25" customHeight="1">
      <c r="A5" s="5">
        <v>1</v>
      </c>
      <c r="B5" s="12" t="s">
        <v>34</v>
      </c>
      <c r="C5" s="12" t="s">
        <v>165</v>
      </c>
      <c r="D5" s="12" t="s">
        <v>163</v>
      </c>
      <c r="E5" s="12" t="s">
        <v>166</v>
      </c>
      <c r="F5" s="12" t="s">
        <v>219</v>
      </c>
      <c r="G5" s="21">
        <v>37516</v>
      </c>
      <c r="H5" s="21" t="s">
        <v>222</v>
      </c>
      <c r="I5" s="12" t="s">
        <v>206</v>
      </c>
      <c r="J5" s="5">
        <v>7</v>
      </c>
      <c r="K5" s="5">
        <v>8</v>
      </c>
      <c r="L5" s="5">
        <v>7</v>
      </c>
      <c r="M5" s="5">
        <v>5</v>
      </c>
      <c r="N5" s="5">
        <v>1</v>
      </c>
      <c r="O5" s="5">
        <f aca="true" t="shared" si="0" ref="O5:O23">SUM(K5:N5)</f>
        <v>21</v>
      </c>
      <c r="P5" s="10">
        <f>O5/40*100</f>
        <v>52.5</v>
      </c>
      <c r="Q5" s="27" t="s">
        <v>227</v>
      </c>
      <c r="R5" s="29" t="s">
        <v>207</v>
      </c>
    </row>
    <row r="6" spans="1:18" ht="29.25" customHeight="1">
      <c r="A6" s="5">
        <v>2</v>
      </c>
      <c r="B6" s="12" t="s">
        <v>28</v>
      </c>
      <c r="C6" s="12" t="s">
        <v>178</v>
      </c>
      <c r="D6" s="12" t="s">
        <v>179</v>
      </c>
      <c r="E6" s="12" t="s">
        <v>153</v>
      </c>
      <c r="F6" s="12" t="s">
        <v>219</v>
      </c>
      <c r="G6" s="20">
        <v>37452</v>
      </c>
      <c r="H6" s="21" t="s">
        <v>222</v>
      </c>
      <c r="I6" s="12" t="s">
        <v>208</v>
      </c>
      <c r="J6" s="5">
        <v>7</v>
      </c>
      <c r="K6" s="5">
        <v>9</v>
      </c>
      <c r="L6" s="5">
        <v>8</v>
      </c>
      <c r="M6" s="5">
        <v>2</v>
      </c>
      <c r="N6" s="5">
        <v>0</v>
      </c>
      <c r="O6" s="5">
        <f t="shared" si="0"/>
        <v>19</v>
      </c>
      <c r="P6" s="10">
        <f aca="true" t="shared" si="1" ref="P6:P23">O6/40*100</f>
        <v>47.5</v>
      </c>
      <c r="Q6" s="5"/>
      <c r="R6" s="29" t="s">
        <v>228</v>
      </c>
    </row>
    <row r="7" spans="1:18" ht="29.25" customHeight="1">
      <c r="A7" s="5">
        <v>3</v>
      </c>
      <c r="B7" s="12" t="s">
        <v>36</v>
      </c>
      <c r="C7" s="12" t="s">
        <v>160</v>
      </c>
      <c r="D7" s="12" t="s">
        <v>161</v>
      </c>
      <c r="E7" s="12" t="s">
        <v>96</v>
      </c>
      <c r="F7" s="12" t="s">
        <v>219</v>
      </c>
      <c r="G7" s="20">
        <v>37511</v>
      </c>
      <c r="H7" s="21" t="s">
        <v>222</v>
      </c>
      <c r="I7" s="12" t="s">
        <v>210</v>
      </c>
      <c r="J7" s="5">
        <v>7</v>
      </c>
      <c r="K7" s="5">
        <v>9</v>
      </c>
      <c r="L7" s="5">
        <v>8</v>
      </c>
      <c r="M7" s="5">
        <v>0</v>
      </c>
      <c r="N7" s="5">
        <v>0</v>
      </c>
      <c r="O7" s="5">
        <f t="shared" si="0"/>
        <v>17</v>
      </c>
      <c r="P7" s="10">
        <f t="shared" si="1"/>
        <v>42.5</v>
      </c>
      <c r="Q7" s="5"/>
      <c r="R7" s="29" t="s">
        <v>228</v>
      </c>
    </row>
    <row r="8" spans="1:18" ht="29.25" customHeight="1">
      <c r="A8" s="5">
        <v>4</v>
      </c>
      <c r="B8" s="12" t="s">
        <v>33</v>
      </c>
      <c r="C8" s="12" t="s">
        <v>167</v>
      </c>
      <c r="D8" s="12" t="s">
        <v>123</v>
      </c>
      <c r="E8" s="12" t="s">
        <v>168</v>
      </c>
      <c r="F8" s="12" t="s">
        <v>220</v>
      </c>
      <c r="G8" s="20">
        <v>37668</v>
      </c>
      <c r="H8" s="21" t="s">
        <v>222</v>
      </c>
      <c r="I8" s="12" t="s">
        <v>215</v>
      </c>
      <c r="J8" s="5">
        <v>7</v>
      </c>
      <c r="K8" s="5">
        <v>8</v>
      </c>
      <c r="L8" s="5">
        <v>8</v>
      </c>
      <c r="M8" s="5">
        <v>0</v>
      </c>
      <c r="N8" s="5">
        <v>0</v>
      </c>
      <c r="O8" s="5">
        <f t="shared" si="0"/>
        <v>16</v>
      </c>
      <c r="P8" s="10">
        <f t="shared" si="1"/>
        <v>40</v>
      </c>
      <c r="Q8" s="5"/>
      <c r="R8" s="29" t="s">
        <v>133</v>
      </c>
    </row>
    <row r="9" spans="1:18" ht="29.25" customHeight="1">
      <c r="A9" s="5">
        <v>5</v>
      </c>
      <c r="B9" s="19" t="s">
        <v>196</v>
      </c>
      <c r="C9" s="19" t="s">
        <v>197</v>
      </c>
      <c r="D9" s="19" t="s">
        <v>198</v>
      </c>
      <c r="E9" s="19" t="s">
        <v>199</v>
      </c>
      <c r="F9" s="19" t="s">
        <v>220</v>
      </c>
      <c r="G9" s="24">
        <v>37423</v>
      </c>
      <c r="H9" s="21" t="s">
        <v>222</v>
      </c>
      <c r="I9" s="12" t="s">
        <v>201</v>
      </c>
      <c r="J9" s="11">
        <v>7</v>
      </c>
      <c r="K9" s="11">
        <v>8</v>
      </c>
      <c r="L9" s="11">
        <v>8</v>
      </c>
      <c r="M9" s="11">
        <v>0</v>
      </c>
      <c r="N9" s="11">
        <v>0</v>
      </c>
      <c r="O9" s="5">
        <f t="shared" si="0"/>
        <v>16</v>
      </c>
      <c r="P9" s="10">
        <f t="shared" si="1"/>
        <v>40</v>
      </c>
      <c r="Q9" s="11"/>
      <c r="R9" s="29" t="s">
        <v>200</v>
      </c>
    </row>
    <row r="10" spans="1:18" ht="29.25" customHeight="1">
      <c r="A10" s="5">
        <v>6</v>
      </c>
      <c r="B10" s="12" t="s">
        <v>35</v>
      </c>
      <c r="C10" s="12" t="s">
        <v>162</v>
      </c>
      <c r="D10" s="12" t="s">
        <v>163</v>
      </c>
      <c r="E10" s="12" t="s">
        <v>164</v>
      </c>
      <c r="F10" s="12" t="s">
        <v>219</v>
      </c>
      <c r="G10" s="20">
        <v>37315</v>
      </c>
      <c r="H10" s="21" t="s">
        <v>222</v>
      </c>
      <c r="I10" s="12" t="s">
        <v>210</v>
      </c>
      <c r="J10" s="5">
        <v>7</v>
      </c>
      <c r="K10" s="5">
        <v>3</v>
      </c>
      <c r="L10" s="5">
        <v>10</v>
      </c>
      <c r="M10" s="5">
        <v>0</v>
      </c>
      <c r="N10" s="5">
        <v>0</v>
      </c>
      <c r="O10" s="5">
        <f t="shared" si="0"/>
        <v>13</v>
      </c>
      <c r="P10" s="10">
        <f t="shared" si="1"/>
        <v>32.5</v>
      </c>
      <c r="Q10" s="5"/>
      <c r="R10" s="31" t="s">
        <v>228</v>
      </c>
    </row>
    <row r="11" spans="1:18" ht="29.25" customHeight="1">
      <c r="A11" s="5">
        <v>7</v>
      </c>
      <c r="B11" s="12" t="s">
        <v>38</v>
      </c>
      <c r="C11" s="12" t="s">
        <v>183</v>
      </c>
      <c r="D11" s="12" t="s">
        <v>147</v>
      </c>
      <c r="E11" s="12" t="s">
        <v>99</v>
      </c>
      <c r="F11" s="12" t="s">
        <v>219</v>
      </c>
      <c r="G11" s="20">
        <v>37662</v>
      </c>
      <c r="H11" s="21" t="s">
        <v>222</v>
      </c>
      <c r="I11" s="12" t="s">
        <v>213</v>
      </c>
      <c r="J11" s="5">
        <v>7</v>
      </c>
      <c r="K11" s="5">
        <v>5</v>
      </c>
      <c r="L11" s="5">
        <v>8</v>
      </c>
      <c r="M11" s="5">
        <v>0</v>
      </c>
      <c r="N11" s="5">
        <v>0</v>
      </c>
      <c r="O11" s="5">
        <f t="shared" si="0"/>
        <v>13</v>
      </c>
      <c r="P11" s="10">
        <f t="shared" si="1"/>
        <v>32.5</v>
      </c>
      <c r="Q11" s="5"/>
      <c r="R11" s="31" t="s">
        <v>117</v>
      </c>
    </row>
    <row r="12" spans="1:18" ht="29.25" customHeight="1">
      <c r="A12" s="5">
        <v>8</v>
      </c>
      <c r="B12" s="12">
        <v>1</v>
      </c>
      <c r="C12" s="12" t="s">
        <v>202</v>
      </c>
      <c r="D12" s="12" t="s">
        <v>203</v>
      </c>
      <c r="E12" s="12" t="s">
        <v>116</v>
      </c>
      <c r="F12" s="12" t="s">
        <v>219</v>
      </c>
      <c r="G12" s="20">
        <v>37364</v>
      </c>
      <c r="H12" s="21" t="s">
        <v>222</v>
      </c>
      <c r="I12" s="12" t="s">
        <v>212</v>
      </c>
      <c r="J12" s="5">
        <v>7</v>
      </c>
      <c r="K12" s="5">
        <v>10</v>
      </c>
      <c r="L12" s="5">
        <v>0</v>
      </c>
      <c r="M12" s="5">
        <v>2</v>
      </c>
      <c r="N12" s="5">
        <v>0</v>
      </c>
      <c r="O12" s="5">
        <f t="shared" si="0"/>
        <v>12</v>
      </c>
      <c r="P12" s="10">
        <f t="shared" si="1"/>
        <v>30</v>
      </c>
      <c r="Q12" s="5"/>
      <c r="R12" s="30" t="s">
        <v>229</v>
      </c>
    </row>
    <row r="13" spans="1:18" ht="29.25" customHeight="1">
      <c r="A13" s="5">
        <v>9</v>
      </c>
      <c r="B13" s="12">
        <v>2</v>
      </c>
      <c r="C13" s="12" t="s">
        <v>204</v>
      </c>
      <c r="D13" s="12" t="s">
        <v>205</v>
      </c>
      <c r="E13" s="12" t="s">
        <v>135</v>
      </c>
      <c r="F13" s="12" t="s">
        <v>219</v>
      </c>
      <c r="G13" s="20">
        <v>37203</v>
      </c>
      <c r="H13" s="21" t="s">
        <v>222</v>
      </c>
      <c r="I13" s="12" t="s">
        <v>212</v>
      </c>
      <c r="J13" s="5">
        <v>7</v>
      </c>
      <c r="K13" s="5">
        <v>10</v>
      </c>
      <c r="L13" s="5">
        <v>0</v>
      </c>
      <c r="M13" s="5">
        <v>2</v>
      </c>
      <c r="N13" s="5">
        <v>0</v>
      </c>
      <c r="O13" s="5">
        <f t="shared" si="0"/>
        <v>12</v>
      </c>
      <c r="P13" s="10">
        <f t="shared" si="1"/>
        <v>30</v>
      </c>
      <c r="Q13" s="5"/>
      <c r="R13" s="30" t="s">
        <v>229</v>
      </c>
    </row>
    <row r="14" spans="1:18" ht="29.25" customHeight="1">
      <c r="A14" s="5">
        <v>10</v>
      </c>
      <c r="B14" s="22" t="s">
        <v>184</v>
      </c>
      <c r="C14" s="12" t="s">
        <v>188</v>
      </c>
      <c r="D14" s="12" t="s">
        <v>82</v>
      </c>
      <c r="E14" s="12" t="s">
        <v>87</v>
      </c>
      <c r="F14" s="12" t="s">
        <v>219</v>
      </c>
      <c r="G14" s="20">
        <v>37382</v>
      </c>
      <c r="H14" s="21" t="s">
        <v>222</v>
      </c>
      <c r="I14" s="12" t="s">
        <v>189</v>
      </c>
      <c r="J14" s="5">
        <v>7</v>
      </c>
      <c r="K14" s="5">
        <v>2</v>
      </c>
      <c r="L14" s="5">
        <v>7</v>
      </c>
      <c r="M14" s="5">
        <v>2</v>
      </c>
      <c r="N14" s="5">
        <v>0</v>
      </c>
      <c r="O14" s="5">
        <f t="shared" si="0"/>
        <v>11</v>
      </c>
      <c r="P14" s="10">
        <f t="shared" si="1"/>
        <v>27.500000000000004</v>
      </c>
      <c r="Q14" s="5"/>
      <c r="R14" s="29" t="s">
        <v>190</v>
      </c>
    </row>
    <row r="15" spans="1:18" ht="29.25" customHeight="1">
      <c r="A15" s="5">
        <v>11</v>
      </c>
      <c r="B15" s="22" t="s">
        <v>186</v>
      </c>
      <c r="C15" s="12" t="s">
        <v>193</v>
      </c>
      <c r="D15" s="12" t="s">
        <v>194</v>
      </c>
      <c r="E15" s="12" t="s">
        <v>105</v>
      </c>
      <c r="F15" s="12" t="s">
        <v>219</v>
      </c>
      <c r="G15" s="20">
        <v>37729</v>
      </c>
      <c r="H15" s="21" t="s">
        <v>222</v>
      </c>
      <c r="I15" s="12" t="s">
        <v>189</v>
      </c>
      <c r="J15" s="5">
        <v>7</v>
      </c>
      <c r="K15" s="5">
        <v>0</v>
      </c>
      <c r="L15" s="5">
        <v>7</v>
      </c>
      <c r="M15" s="5">
        <v>2</v>
      </c>
      <c r="N15" s="5">
        <v>0</v>
      </c>
      <c r="O15" s="5">
        <f t="shared" si="0"/>
        <v>9</v>
      </c>
      <c r="P15" s="10">
        <f t="shared" si="1"/>
        <v>22.5</v>
      </c>
      <c r="Q15" s="5"/>
      <c r="R15" s="29" t="s">
        <v>190</v>
      </c>
    </row>
    <row r="16" spans="1:18" ht="29.25" customHeight="1">
      <c r="A16" s="5">
        <v>12</v>
      </c>
      <c r="B16" s="22" t="s">
        <v>187</v>
      </c>
      <c r="C16" s="12" t="s">
        <v>101</v>
      </c>
      <c r="D16" s="12" t="s">
        <v>195</v>
      </c>
      <c r="E16" s="12" t="s">
        <v>135</v>
      </c>
      <c r="F16" s="12" t="s">
        <v>219</v>
      </c>
      <c r="G16" s="20">
        <v>37551</v>
      </c>
      <c r="H16" s="21" t="s">
        <v>222</v>
      </c>
      <c r="I16" s="12" t="s">
        <v>189</v>
      </c>
      <c r="J16" s="5">
        <v>7</v>
      </c>
      <c r="K16" s="5">
        <v>0</v>
      </c>
      <c r="L16" s="5">
        <v>7</v>
      </c>
      <c r="M16" s="5">
        <v>0</v>
      </c>
      <c r="N16" s="5">
        <v>0</v>
      </c>
      <c r="O16" s="5">
        <f t="shared" si="0"/>
        <v>7</v>
      </c>
      <c r="P16" s="10">
        <f t="shared" si="1"/>
        <v>17.5</v>
      </c>
      <c r="Q16" s="5"/>
      <c r="R16" s="29" t="s">
        <v>190</v>
      </c>
    </row>
    <row r="17" spans="1:18" ht="29.25" customHeight="1">
      <c r="A17" s="5">
        <v>13</v>
      </c>
      <c r="B17" s="22" t="s">
        <v>185</v>
      </c>
      <c r="C17" s="12" t="s">
        <v>191</v>
      </c>
      <c r="D17" s="12" t="s">
        <v>192</v>
      </c>
      <c r="E17" s="12" t="s">
        <v>91</v>
      </c>
      <c r="F17" s="12" t="s">
        <v>219</v>
      </c>
      <c r="G17" s="20">
        <v>37578</v>
      </c>
      <c r="H17" s="21" t="s">
        <v>222</v>
      </c>
      <c r="I17" s="12" t="s">
        <v>189</v>
      </c>
      <c r="J17" s="5">
        <v>7</v>
      </c>
      <c r="K17" s="5">
        <v>0</v>
      </c>
      <c r="L17" s="5">
        <v>2</v>
      </c>
      <c r="M17" s="5">
        <v>2</v>
      </c>
      <c r="N17" s="5">
        <v>0</v>
      </c>
      <c r="O17" s="5">
        <f t="shared" si="0"/>
        <v>4</v>
      </c>
      <c r="P17" s="10">
        <f t="shared" si="1"/>
        <v>10</v>
      </c>
      <c r="Q17" s="5"/>
      <c r="R17" s="29" t="s">
        <v>190</v>
      </c>
    </row>
    <row r="18" spans="1:18" ht="29.25" customHeight="1">
      <c r="A18" s="5">
        <v>14</v>
      </c>
      <c r="B18" s="12" t="s">
        <v>31</v>
      </c>
      <c r="C18" s="12" t="s">
        <v>171</v>
      </c>
      <c r="D18" s="12" t="s">
        <v>172</v>
      </c>
      <c r="E18" s="12" t="s">
        <v>77</v>
      </c>
      <c r="F18" s="12" t="s">
        <v>220</v>
      </c>
      <c r="G18" s="20">
        <v>37387</v>
      </c>
      <c r="H18" s="21" t="s">
        <v>222</v>
      </c>
      <c r="I18" s="12" t="s">
        <v>209</v>
      </c>
      <c r="J18" s="5">
        <v>7</v>
      </c>
      <c r="K18" s="5">
        <v>0</v>
      </c>
      <c r="L18" s="5">
        <v>1</v>
      </c>
      <c r="M18" s="5">
        <v>3</v>
      </c>
      <c r="N18" s="5">
        <v>0</v>
      </c>
      <c r="O18" s="5">
        <f t="shared" si="0"/>
        <v>4</v>
      </c>
      <c r="P18" s="10">
        <f t="shared" si="1"/>
        <v>10</v>
      </c>
      <c r="Q18" s="5"/>
      <c r="R18" s="29" t="s">
        <v>74</v>
      </c>
    </row>
    <row r="19" spans="1:18" ht="29.25" customHeight="1">
      <c r="A19" s="5">
        <v>15</v>
      </c>
      <c r="B19" s="12" t="s">
        <v>29</v>
      </c>
      <c r="C19" s="12" t="s">
        <v>175</v>
      </c>
      <c r="D19" s="12" t="s">
        <v>176</v>
      </c>
      <c r="E19" s="12" t="s">
        <v>177</v>
      </c>
      <c r="F19" s="12" t="s">
        <v>220</v>
      </c>
      <c r="G19" s="20">
        <v>37474</v>
      </c>
      <c r="H19" s="21" t="s">
        <v>222</v>
      </c>
      <c r="I19" s="12" t="s">
        <v>209</v>
      </c>
      <c r="J19" s="5">
        <v>7</v>
      </c>
      <c r="K19" s="5">
        <v>0</v>
      </c>
      <c r="L19" s="5">
        <v>2</v>
      </c>
      <c r="M19" s="5">
        <v>0</v>
      </c>
      <c r="N19" s="5">
        <v>0</v>
      </c>
      <c r="O19" s="5">
        <f t="shared" si="0"/>
        <v>2</v>
      </c>
      <c r="P19" s="10">
        <f t="shared" si="1"/>
        <v>5</v>
      </c>
      <c r="Q19" s="5"/>
      <c r="R19" s="29" t="s">
        <v>74</v>
      </c>
    </row>
    <row r="20" spans="1:18" ht="29.25" customHeight="1">
      <c r="A20" s="5">
        <v>16</v>
      </c>
      <c r="B20" s="12" t="s">
        <v>30</v>
      </c>
      <c r="C20" s="12" t="s">
        <v>173</v>
      </c>
      <c r="D20" s="12" t="s">
        <v>174</v>
      </c>
      <c r="E20" s="12" t="s">
        <v>138</v>
      </c>
      <c r="F20" s="12" t="s">
        <v>220</v>
      </c>
      <c r="G20" s="20">
        <v>37437</v>
      </c>
      <c r="H20" s="21" t="s">
        <v>222</v>
      </c>
      <c r="I20" s="12" t="s">
        <v>209</v>
      </c>
      <c r="J20" s="5">
        <v>7</v>
      </c>
      <c r="K20" s="5">
        <v>0</v>
      </c>
      <c r="L20" s="5">
        <v>1</v>
      </c>
      <c r="M20" s="5">
        <v>1</v>
      </c>
      <c r="N20" s="5">
        <v>0</v>
      </c>
      <c r="O20" s="5">
        <f t="shared" si="0"/>
        <v>2</v>
      </c>
      <c r="P20" s="10">
        <f t="shared" si="1"/>
        <v>5</v>
      </c>
      <c r="Q20" s="5"/>
      <c r="R20" s="29" t="s">
        <v>74</v>
      </c>
    </row>
    <row r="21" spans="1:18" ht="29.25" customHeight="1">
      <c r="A21" s="5">
        <v>17</v>
      </c>
      <c r="B21" s="12" t="s">
        <v>37</v>
      </c>
      <c r="C21" s="12" t="s">
        <v>157</v>
      </c>
      <c r="D21" s="12" t="s">
        <v>158</v>
      </c>
      <c r="E21" s="12" t="s">
        <v>159</v>
      </c>
      <c r="F21" s="12" t="s">
        <v>219</v>
      </c>
      <c r="G21" s="20">
        <v>37446</v>
      </c>
      <c r="H21" s="21" t="s">
        <v>222</v>
      </c>
      <c r="I21" s="12" t="s">
        <v>211</v>
      </c>
      <c r="J21" s="5">
        <v>7</v>
      </c>
      <c r="K21" s="5">
        <v>0</v>
      </c>
      <c r="L21" s="5">
        <v>2</v>
      </c>
      <c r="M21" s="5">
        <v>0</v>
      </c>
      <c r="N21" s="5">
        <v>0</v>
      </c>
      <c r="O21" s="5">
        <f t="shared" si="0"/>
        <v>2</v>
      </c>
      <c r="P21" s="10">
        <f t="shared" si="1"/>
        <v>5</v>
      </c>
      <c r="Q21" s="5"/>
      <c r="R21" s="29" t="s">
        <v>100</v>
      </c>
    </row>
    <row r="22" spans="1:18" ht="29.25" customHeight="1">
      <c r="A22" s="5">
        <v>18</v>
      </c>
      <c r="B22" s="12" t="s">
        <v>27</v>
      </c>
      <c r="C22" s="12" t="s">
        <v>180</v>
      </c>
      <c r="D22" s="12" t="s">
        <v>181</v>
      </c>
      <c r="E22" s="12" t="s">
        <v>182</v>
      </c>
      <c r="F22" s="12" t="s">
        <v>219</v>
      </c>
      <c r="G22" s="20">
        <v>37276</v>
      </c>
      <c r="H22" s="21" t="s">
        <v>222</v>
      </c>
      <c r="I22" s="12" t="s">
        <v>215</v>
      </c>
      <c r="J22" s="5">
        <v>7</v>
      </c>
      <c r="K22" s="5">
        <f>-L22-M22</f>
        <v>0</v>
      </c>
      <c r="L22" s="5">
        <v>0</v>
      </c>
      <c r="M22" s="5">
        <v>0</v>
      </c>
      <c r="N22" s="5">
        <v>0</v>
      </c>
      <c r="O22" s="5">
        <f t="shared" si="0"/>
        <v>0</v>
      </c>
      <c r="P22" s="10">
        <f t="shared" si="1"/>
        <v>0</v>
      </c>
      <c r="Q22" s="5"/>
      <c r="R22" s="29" t="s">
        <v>133</v>
      </c>
    </row>
    <row r="23" spans="1:18" ht="29.25" customHeight="1">
      <c r="A23" s="5">
        <v>19</v>
      </c>
      <c r="B23" s="12" t="s">
        <v>32</v>
      </c>
      <c r="C23" s="12" t="s">
        <v>169</v>
      </c>
      <c r="D23" s="12" t="s">
        <v>132</v>
      </c>
      <c r="E23" s="12" t="s">
        <v>170</v>
      </c>
      <c r="F23" s="12" t="s">
        <v>219</v>
      </c>
      <c r="G23" s="20">
        <v>37392</v>
      </c>
      <c r="H23" s="21" t="s">
        <v>222</v>
      </c>
      <c r="I23" s="12" t="s">
        <v>215</v>
      </c>
      <c r="J23" s="5">
        <v>7</v>
      </c>
      <c r="K23" s="5">
        <v>0</v>
      </c>
      <c r="L23" s="5">
        <v>0</v>
      </c>
      <c r="M23" s="5">
        <v>0</v>
      </c>
      <c r="N23" s="5">
        <v>0</v>
      </c>
      <c r="O23" s="5">
        <f t="shared" si="0"/>
        <v>0</v>
      </c>
      <c r="P23" s="10">
        <f t="shared" si="1"/>
        <v>0</v>
      </c>
      <c r="Q23" s="5"/>
      <c r="R23" s="29" t="s">
        <v>133</v>
      </c>
    </row>
    <row r="24" spans="1:18" ht="15" customHeight="1">
      <c r="A24" s="48" t="s">
        <v>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13">
        <f>AVERAGE(O5:O23)</f>
        <v>9.473684210526315</v>
      </c>
      <c r="P24" s="13">
        <f>AVERAGE(P5:P23)</f>
        <v>23.68421052631579</v>
      </c>
      <c r="Q24" s="5"/>
      <c r="R24" s="23"/>
    </row>
    <row r="25" spans="1:17" ht="35.25" customHeight="1">
      <c r="A25" s="50" t="s">
        <v>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ht="15">
      <c r="A26" s="51" t="s">
        <v>13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ht="15">
      <c r="A27" s="41" t="s">
        <v>22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25.5" customHeight="1">
      <c r="A28" s="44" t="s">
        <v>230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ht="42" customHeight="1">
      <c r="A29" s="45" t="s">
        <v>15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ht="33" customHeight="1">
      <c r="A30" s="45" t="s">
        <v>16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ht="25.5" customHeight="1">
      <c r="A31" s="43" t="s">
        <v>17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ht="25.5" customHeight="1">
      <c r="A32" s="43" t="s">
        <v>18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7" ht="21.75" customHeight="1">
      <c r="A33" s="42" t="s">
        <v>19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7" ht="16.5" customHeight="1">
      <c r="A34" s="42" t="s">
        <v>20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s="6" customFormat="1" ht="1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6" customFormat="1" ht="15" customHeight="1">
      <c r="A36" s="43" t="s">
        <v>21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="6" customFormat="1" ht="15" customHeight="1"/>
    <row r="38" s="6" customFormat="1" ht="15" customHeight="1"/>
    <row r="39" s="6" customFormat="1" ht="15" customHeight="1"/>
    <row r="40" s="6" customFormat="1" ht="15" customHeight="1"/>
    <row r="41" s="6" customFormat="1" ht="15" customHeight="1"/>
    <row r="42" s="6" customFormat="1" ht="15" customHeight="1"/>
    <row r="43" s="6" customFormat="1" ht="15" customHeight="1"/>
    <row r="44" s="6" customFormat="1" ht="15" customHeight="1"/>
    <row r="45" s="6" customFormat="1" ht="12.75"/>
    <row r="46" s="6" customFormat="1" ht="12.75"/>
    <row r="47" s="6" customFormat="1" ht="12.75"/>
    <row r="48" s="6" customFormat="1" ht="12.75"/>
    <row r="49" s="6" customFormat="1" ht="12.75" customHeight="1"/>
    <row r="50" s="6" customFormat="1" ht="12.75"/>
    <row r="51" s="6" customFormat="1" ht="12.75" customHeight="1"/>
    <row r="52" s="6" customFormat="1" ht="12.75"/>
    <row r="53" s="6" customFormat="1" ht="12.75"/>
    <row r="54" s="6" customFormat="1" ht="12.75" customHeight="1"/>
    <row r="55" s="6" customFormat="1" ht="12.75"/>
    <row r="56" s="6" customFormat="1" ht="12.75" customHeight="1"/>
    <row r="57" s="6" customFormat="1" ht="12.75"/>
    <row r="58" s="6" customFormat="1" ht="12.75" customHeight="1"/>
    <row r="59" s="6" customFormat="1" ht="12.75" customHeight="1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pans="1:17" s="6" customFormat="1" ht="12.75">
      <c r="A69" s="3"/>
      <c r="B69" s="2"/>
      <c r="C69" s="2"/>
      <c r="D69" s="2"/>
      <c r="E69" s="2"/>
      <c r="F69" s="2"/>
      <c r="G69" s="2"/>
      <c r="H69" s="2"/>
      <c r="I69" s="3"/>
      <c r="J69" s="3"/>
      <c r="K69" s="3"/>
      <c r="L69" s="3"/>
      <c r="M69" s="3"/>
      <c r="N69" s="3"/>
      <c r="O69" s="3"/>
      <c r="P69" s="3"/>
      <c r="Q69" s="3"/>
    </row>
    <row r="70" spans="1:17" s="6" customFormat="1" ht="12.75">
      <c r="A70" s="3"/>
      <c r="B70" s="2"/>
      <c r="C70" s="2"/>
      <c r="D70" s="2"/>
      <c r="E70" s="2"/>
      <c r="F70" s="2"/>
      <c r="G70" s="2"/>
      <c r="H70" s="2"/>
      <c r="I70" s="3"/>
      <c r="J70" s="3"/>
      <c r="K70" s="3"/>
      <c r="L70" s="3"/>
      <c r="M70" s="3"/>
      <c r="N70" s="3"/>
      <c r="O70" s="3"/>
      <c r="P70" s="3"/>
      <c r="Q70" s="3"/>
    </row>
    <row r="71" spans="1:17" s="6" customFormat="1" ht="12.75">
      <c r="A71" s="3"/>
      <c r="B71" s="2"/>
      <c r="C71" s="2"/>
      <c r="D71" s="2"/>
      <c r="E71" s="2"/>
      <c r="F71" s="2"/>
      <c r="G71" s="2"/>
      <c r="H71" s="2"/>
      <c r="I71" s="3"/>
      <c r="J71" s="3"/>
      <c r="K71" s="3"/>
      <c r="L71" s="3"/>
      <c r="M71" s="3"/>
      <c r="N71" s="3"/>
      <c r="O71" s="3"/>
      <c r="P71" s="3"/>
      <c r="Q71" s="3"/>
    </row>
    <row r="72" spans="1:17" s="6" customFormat="1" ht="12.75">
      <c r="A72" s="3"/>
      <c r="B72" s="2"/>
      <c r="C72" s="2"/>
      <c r="D72" s="2"/>
      <c r="E72" s="2"/>
      <c r="F72" s="2"/>
      <c r="G72" s="2"/>
      <c r="H72" s="2"/>
      <c r="I72" s="3"/>
      <c r="J72" s="3"/>
      <c r="K72" s="3"/>
      <c r="L72" s="3"/>
      <c r="M72" s="3"/>
      <c r="N72" s="3"/>
      <c r="O72" s="3"/>
      <c r="P72" s="3"/>
      <c r="Q72" s="3"/>
    </row>
    <row r="73" spans="1:17" s="6" customFormat="1" ht="12.75">
      <c r="A73" s="3"/>
      <c r="B73" s="2"/>
      <c r="C73" s="2"/>
      <c r="D73" s="2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</row>
    <row r="74" spans="1:17" s="6" customFormat="1" ht="12.75">
      <c r="A74" s="3"/>
      <c r="B74" s="2"/>
      <c r="C74" s="2"/>
      <c r="D74" s="2"/>
      <c r="E74" s="2"/>
      <c r="F74" s="2"/>
      <c r="G74" s="2"/>
      <c r="H74" s="2"/>
      <c r="I74" s="3"/>
      <c r="J74" s="3"/>
      <c r="K74" s="3"/>
      <c r="L74" s="3"/>
      <c r="M74" s="3"/>
      <c r="N74" s="3"/>
      <c r="O74" s="3"/>
      <c r="P74" s="3"/>
      <c r="Q74" s="3"/>
    </row>
    <row r="75" spans="18:23" ht="15">
      <c r="R75" s="6"/>
      <c r="S75" s="6"/>
      <c r="T75" s="6"/>
      <c r="U75" s="6"/>
      <c r="V75" s="6"/>
      <c r="W75" s="6"/>
    </row>
    <row r="76" spans="18:23" ht="15">
      <c r="R76" s="6"/>
      <c r="S76" s="6"/>
      <c r="T76" s="6"/>
      <c r="U76" s="6"/>
      <c r="V76" s="6"/>
      <c r="W76" s="6"/>
    </row>
    <row r="77" spans="18:23" ht="15">
      <c r="R77" s="6"/>
      <c r="S77" s="6"/>
      <c r="T77" s="6"/>
      <c r="U77" s="6"/>
      <c r="V77" s="6"/>
      <c r="W77" s="6"/>
    </row>
    <row r="78" spans="18:23" ht="15">
      <c r="R78" s="6"/>
      <c r="S78" s="6"/>
      <c r="T78" s="6"/>
      <c r="U78" s="6"/>
      <c r="V78" s="6"/>
      <c r="W78" s="6"/>
    </row>
    <row r="79" spans="18:23" ht="15">
      <c r="R79" s="6"/>
      <c r="S79" s="6"/>
      <c r="T79" s="6"/>
      <c r="U79" s="6"/>
      <c r="V79" s="6"/>
      <c r="W79" s="6"/>
    </row>
    <row r="80" spans="18:23" ht="15">
      <c r="R80" s="6"/>
      <c r="S80" s="6"/>
      <c r="T80" s="6"/>
      <c r="U80" s="6"/>
      <c r="V80" s="6"/>
      <c r="W80" s="6"/>
    </row>
    <row r="81" spans="18:23" ht="15">
      <c r="R81" s="6"/>
      <c r="S81" s="6"/>
      <c r="T81" s="6"/>
      <c r="U81" s="6"/>
      <c r="V81" s="6"/>
      <c r="W81" s="6"/>
    </row>
    <row r="82" spans="18:23" ht="15">
      <c r="R82" s="6"/>
      <c r="S82" s="6"/>
      <c r="T82" s="6"/>
      <c r="U82" s="6"/>
      <c r="V82" s="6"/>
      <c r="W82" s="6"/>
    </row>
    <row r="83" spans="18:23" ht="15">
      <c r="R83" s="6"/>
      <c r="S83" s="6"/>
      <c r="T83" s="6"/>
      <c r="U83" s="6"/>
      <c r="V83" s="6"/>
      <c r="W83" s="6"/>
    </row>
    <row r="84" spans="18:23" ht="15">
      <c r="R84" s="6"/>
      <c r="S84" s="6"/>
      <c r="T84" s="6"/>
      <c r="U84" s="6"/>
      <c r="V84" s="6"/>
      <c r="W84" s="6"/>
    </row>
    <row r="85" spans="18:23" ht="15">
      <c r="R85" s="6"/>
      <c r="S85" s="6"/>
      <c r="T85" s="6"/>
      <c r="U85" s="6"/>
      <c r="V85" s="6"/>
      <c r="W85" s="6"/>
    </row>
    <row r="86" spans="18:23" ht="15">
      <c r="R86" s="6"/>
      <c r="S86" s="6"/>
      <c r="T86" s="6"/>
      <c r="U86" s="6"/>
      <c r="V86" s="6"/>
      <c r="W86" s="6"/>
    </row>
    <row r="87" spans="18:23" ht="15">
      <c r="R87" s="6"/>
      <c r="S87" s="6"/>
      <c r="T87" s="6"/>
      <c r="U87" s="6"/>
      <c r="V87" s="6"/>
      <c r="W87" s="6"/>
    </row>
    <row r="88" spans="18:23" ht="15">
      <c r="R88" s="6"/>
      <c r="S88" s="6"/>
      <c r="T88" s="6"/>
      <c r="U88" s="6"/>
      <c r="V88" s="6"/>
      <c r="W88" s="6"/>
    </row>
    <row r="89" spans="18:23" ht="15">
      <c r="R89" s="6"/>
      <c r="S89" s="6"/>
      <c r="T89" s="6"/>
      <c r="U89" s="6"/>
      <c r="V89" s="6"/>
      <c r="W89" s="6"/>
    </row>
    <row r="90" spans="18:23" ht="15">
      <c r="R90" s="6"/>
      <c r="S90" s="6"/>
      <c r="T90" s="6"/>
      <c r="U90" s="6"/>
      <c r="V90" s="6"/>
      <c r="W90" s="6"/>
    </row>
    <row r="91" spans="18:23" ht="15">
      <c r="R91" s="6"/>
      <c r="S91" s="6"/>
      <c r="T91" s="6"/>
      <c r="U91" s="6"/>
      <c r="V91" s="6"/>
      <c r="W91" s="6"/>
    </row>
    <row r="92" spans="18:23" ht="15">
      <c r="R92" s="6"/>
      <c r="S92" s="6"/>
      <c r="T92" s="6"/>
      <c r="U92" s="6"/>
      <c r="V92" s="6"/>
      <c r="W92" s="6"/>
    </row>
    <row r="93" spans="18:23" ht="15">
      <c r="R93" s="6"/>
      <c r="S93" s="6"/>
      <c r="T93" s="6"/>
      <c r="U93" s="6"/>
      <c r="V93" s="6"/>
      <c r="W93" s="6"/>
    </row>
    <row r="94" spans="18:23" ht="15">
      <c r="R94" s="6"/>
      <c r="S94" s="6"/>
      <c r="T94" s="6"/>
      <c r="U94" s="6"/>
      <c r="V94" s="6"/>
      <c r="W94" s="6"/>
    </row>
    <row r="95" spans="18:23" ht="15">
      <c r="R95" s="6"/>
      <c r="S95" s="6"/>
      <c r="T95" s="6"/>
      <c r="U95" s="6"/>
      <c r="V95" s="6"/>
      <c r="W95" s="6"/>
    </row>
    <row r="96" spans="18:23" ht="15">
      <c r="R96" s="6"/>
      <c r="S96" s="6"/>
      <c r="T96" s="6"/>
      <c r="U96" s="6"/>
      <c r="V96" s="6"/>
      <c r="W96" s="6"/>
    </row>
    <row r="97" spans="18:23" ht="15">
      <c r="R97" s="6"/>
      <c r="S97" s="6"/>
      <c r="T97" s="6"/>
      <c r="U97" s="6"/>
      <c r="V97" s="6"/>
      <c r="W97" s="6"/>
    </row>
  </sheetData>
  <sheetProtection/>
  <mergeCells count="27">
    <mergeCell ref="R3:R4"/>
    <mergeCell ref="A3:A4"/>
    <mergeCell ref="B3:B4"/>
    <mergeCell ref="C3:C4"/>
    <mergeCell ref="D3:D4"/>
    <mergeCell ref="E3:E4"/>
    <mergeCell ref="G3:G4"/>
    <mergeCell ref="I3:I4"/>
    <mergeCell ref="J3:J4"/>
    <mergeCell ref="K3:N3"/>
    <mergeCell ref="P3:P4"/>
    <mergeCell ref="Q3:Q4"/>
    <mergeCell ref="A24:N24"/>
    <mergeCell ref="A25:Q25"/>
    <mergeCell ref="A26:Q26"/>
    <mergeCell ref="F3:F4"/>
    <mergeCell ref="H3:H4"/>
    <mergeCell ref="A1:R2"/>
    <mergeCell ref="A27:Q27"/>
    <mergeCell ref="A34:Q34"/>
    <mergeCell ref="A36:Q36"/>
    <mergeCell ref="A28:Q28"/>
    <mergeCell ref="A29:Q29"/>
    <mergeCell ref="A30:Q30"/>
    <mergeCell ref="A31:Q31"/>
    <mergeCell ref="A32:Q32"/>
    <mergeCell ref="A33:Q33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3"/>
  <sheetViews>
    <sheetView zoomScalePageLayoutView="0" workbookViewId="0" topLeftCell="A1">
      <selection activeCell="V22" sqref="V22"/>
    </sheetView>
  </sheetViews>
  <sheetFormatPr defaultColWidth="9.140625" defaultRowHeight="15"/>
  <cols>
    <col min="1" max="1" width="5.421875" style="3" customWidth="1"/>
    <col min="2" max="2" width="9.00390625" style="2" customWidth="1"/>
    <col min="3" max="3" width="10.8515625" style="2" customWidth="1"/>
    <col min="4" max="4" width="10.140625" style="2" customWidth="1"/>
    <col min="5" max="5" width="13.421875" style="2" customWidth="1"/>
    <col min="6" max="6" width="5.8515625" style="2" customWidth="1"/>
    <col min="7" max="7" width="10.28125" style="2" customWidth="1"/>
    <col min="8" max="8" width="10.57421875" style="2" customWidth="1"/>
    <col min="9" max="9" width="23.140625" style="3" customWidth="1"/>
    <col min="10" max="10" width="6.00390625" style="3" customWidth="1"/>
    <col min="11" max="15" width="2.7109375" style="3" customWidth="1"/>
    <col min="16" max="16" width="7.00390625" style="3" customWidth="1"/>
    <col min="17" max="17" width="8.28125" style="3" customWidth="1"/>
    <col min="18" max="18" width="11.00390625" style="3" customWidth="1"/>
    <col min="19" max="19" width="19.140625" style="3" customWidth="1"/>
  </cols>
  <sheetData>
    <row r="1" spans="1:19" ht="15">
      <c r="A1" s="57" t="s">
        <v>238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9"/>
      <c r="S1" s="59"/>
    </row>
    <row r="2" spans="1:19" ht="30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  <c r="S2" s="59"/>
    </row>
    <row r="3" spans="1:19" s="1" customFormat="1" ht="25.5">
      <c r="A3" s="55" t="s">
        <v>0</v>
      </c>
      <c r="B3" s="46" t="s">
        <v>1</v>
      </c>
      <c r="C3" s="46" t="s">
        <v>9</v>
      </c>
      <c r="D3" s="46" t="s">
        <v>10</v>
      </c>
      <c r="E3" s="46" t="s">
        <v>11</v>
      </c>
      <c r="F3" s="46" t="s">
        <v>218</v>
      </c>
      <c r="G3" s="46" t="s">
        <v>12</v>
      </c>
      <c r="H3" s="46" t="s">
        <v>221</v>
      </c>
      <c r="I3" s="55" t="s">
        <v>2</v>
      </c>
      <c r="J3" s="55" t="s">
        <v>3</v>
      </c>
      <c r="K3" s="55" t="s">
        <v>5</v>
      </c>
      <c r="L3" s="55"/>
      <c r="M3" s="55"/>
      <c r="N3" s="55"/>
      <c r="O3" s="55"/>
      <c r="P3" s="8" t="s">
        <v>223</v>
      </c>
      <c r="Q3" s="46" t="s">
        <v>4</v>
      </c>
      <c r="R3" s="46" t="s">
        <v>224</v>
      </c>
      <c r="S3" s="53" t="s">
        <v>225</v>
      </c>
    </row>
    <row r="4" spans="1:19" ht="40.5" customHeight="1">
      <c r="A4" s="46"/>
      <c r="B4" s="52"/>
      <c r="C4" s="52"/>
      <c r="D4" s="52"/>
      <c r="E4" s="52"/>
      <c r="F4" s="52"/>
      <c r="G4" s="52"/>
      <c r="H4" s="52"/>
      <c r="I4" s="46"/>
      <c r="J4" s="46"/>
      <c r="K4" s="26">
        <v>1</v>
      </c>
      <c r="L4" s="26">
        <v>2</v>
      </c>
      <c r="M4" s="26">
        <v>3</v>
      </c>
      <c r="N4" s="26">
        <v>4</v>
      </c>
      <c r="O4" s="26">
        <v>5</v>
      </c>
      <c r="P4" s="8" t="s">
        <v>7</v>
      </c>
      <c r="Q4" s="47"/>
      <c r="R4" s="47"/>
      <c r="S4" s="54"/>
    </row>
    <row r="5" spans="1:19" ht="36" customHeight="1">
      <c r="A5" s="5">
        <v>1</v>
      </c>
      <c r="B5" s="22" t="s">
        <v>154</v>
      </c>
      <c r="C5" s="12" t="s">
        <v>155</v>
      </c>
      <c r="D5" s="12" t="s">
        <v>156</v>
      </c>
      <c r="E5" s="12" t="s">
        <v>99</v>
      </c>
      <c r="F5" s="12" t="s">
        <v>219</v>
      </c>
      <c r="G5" s="20">
        <v>36965</v>
      </c>
      <c r="H5" s="32" t="s">
        <v>226</v>
      </c>
      <c r="I5" s="12" t="s">
        <v>189</v>
      </c>
      <c r="J5" s="5">
        <v>8</v>
      </c>
      <c r="K5" s="5">
        <v>5</v>
      </c>
      <c r="L5" s="5">
        <v>1</v>
      </c>
      <c r="M5" s="5">
        <v>4</v>
      </c>
      <c r="N5" s="5">
        <v>0</v>
      </c>
      <c r="O5" s="5"/>
      <c r="P5" s="5">
        <f aca="true" t="shared" si="0" ref="P5:P11">SUM(K5:N5)</f>
        <v>10</v>
      </c>
      <c r="Q5" s="10">
        <f aca="true" t="shared" si="1" ref="Q5:Q11">P5/40*100</f>
        <v>25</v>
      </c>
      <c r="R5" s="10"/>
      <c r="S5" s="30" t="s">
        <v>190</v>
      </c>
    </row>
    <row r="6" spans="1:19" ht="30">
      <c r="A6" s="5">
        <v>2</v>
      </c>
      <c r="B6" s="12" t="s">
        <v>47</v>
      </c>
      <c r="C6" s="12" t="s">
        <v>146</v>
      </c>
      <c r="D6" s="12" t="s">
        <v>147</v>
      </c>
      <c r="E6" s="12" t="s">
        <v>145</v>
      </c>
      <c r="F6" s="12" t="s">
        <v>219</v>
      </c>
      <c r="G6" s="20">
        <v>37019</v>
      </c>
      <c r="H6" s="32" t="s">
        <v>226</v>
      </c>
      <c r="I6" s="12" t="s">
        <v>206</v>
      </c>
      <c r="J6" s="5">
        <v>8</v>
      </c>
      <c r="K6" s="5">
        <v>1</v>
      </c>
      <c r="L6" s="5">
        <v>1</v>
      </c>
      <c r="M6" s="5">
        <v>0</v>
      </c>
      <c r="N6" s="5">
        <v>3</v>
      </c>
      <c r="O6" s="5"/>
      <c r="P6" s="5">
        <f t="shared" si="0"/>
        <v>5</v>
      </c>
      <c r="Q6" s="10">
        <f t="shared" si="1"/>
        <v>12.5</v>
      </c>
      <c r="R6" s="10"/>
      <c r="S6" s="29" t="s">
        <v>207</v>
      </c>
    </row>
    <row r="7" spans="1:19" ht="24" customHeight="1">
      <c r="A7" s="5">
        <v>3</v>
      </c>
      <c r="B7" s="12" t="s">
        <v>50</v>
      </c>
      <c r="C7" s="12" t="s">
        <v>149</v>
      </c>
      <c r="D7" s="12" t="s">
        <v>150</v>
      </c>
      <c r="E7" s="12" t="s">
        <v>124</v>
      </c>
      <c r="F7" s="12" t="s">
        <v>220</v>
      </c>
      <c r="G7" s="20">
        <v>37159</v>
      </c>
      <c r="H7" s="32" t="s">
        <v>226</v>
      </c>
      <c r="I7" s="12" t="s">
        <v>213</v>
      </c>
      <c r="J7" s="5">
        <v>8</v>
      </c>
      <c r="K7" s="5">
        <v>1</v>
      </c>
      <c r="L7" s="5">
        <v>0</v>
      </c>
      <c r="M7" s="5">
        <v>4</v>
      </c>
      <c r="N7" s="5">
        <v>0</v>
      </c>
      <c r="O7" s="5"/>
      <c r="P7" s="5">
        <f t="shared" si="0"/>
        <v>5</v>
      </c>
      <c r="Q7" s="10">
        <f t="shared" si="1"/>
        <v>12.5</v>
      </c>
      <c r="R7" s="10"/>
      <c r="S7" s="29" t="s">
        <v>117</v>
      </c>
    </row>
    <row r="8" spans="1:19" ht="28.5" customHeight="1">
      <c r="A8" s="5">
        <v>4</v>
      </c>
      <c r="B8" s="12" t="s">
        <v>48</v>
      </c>
      <c r="C8" s="12" t="s">
        <v>143</v>
      </c>
      <c r="D8" s="12" t="s">
        <v>144</v>
      </c>
      <c r="E8" s="12" t="s">
        <v>145</v>
      </c>
      <c r="F8" s="12" t="s">
        <v>219</v>
      </c>
      <c r="G8" s="20">
        <v>37042</v>
      </c>
      <c r="H8" s="32" t="s">
        <v>226</v>
      </c>
      <c r="I8" s="12" t="s">
        <v>211</v>
      </c>
      <c r="J8" s="5">
        <v>8</v>
      </c>
      <c r="K8" s="5">
        <v>4</v>
      </c>
      <c r="L8" s="5">
        <v>0</v>
      </c>
      <c r="M8" s="5">
        <v>0</v>
      </c>
      <c r="N8" s="5">
        <v>0</v>
      </c>
      <c r="O8" s="5"/>
      <c r="P8" s="5">
        <f t="shared" si="0"/>
        <v>4</v>
      </c>
      <c r="Q8" s="10">
        <f t="shared" si="1"/>
        <v>10</v>
      </c>
      <c r="R8" s="10"/>
      <c r="S8" s="29" t="s">
        <v>100</v>
      </c>
    </row>
    <row r="9" spans="1:19" ht="48" customHeight="1">
      <c r="A9" s="5">
        <v>5</v>
      </c>
      <c r="B9" s="12" t="s">
        <v>51</v>
      </c>
      <c r="C9" s="12" t="s">
        <v>151</v>
      </c>
      <c r="D9" s="12" t="s">
        <v>152</v>
      </c>
      <c r="E9" s="12" t="s">
        <v>153</v>
      </c>
      <c r="F9" s="12" t="s">
        <v>219</v>
      </c>
      <c r="G9" s="20">
        <v>37180</v>
      </c>
      <c r="H9" s="32" t="s">
        <v>226</v>
      </c>
      <c r="I9" s="12" t="s">
        <v>212</v>
      </c>
      <c r="J9" s="5">
        <v>8</v>
      </c>
      <c r="K9" s="5">
        <v>0</v>
      </c>
      <c r="L9" s="5">
        <v>1</v>
      </c>
      <c r="M9" s="5">
        <v>2</v>
      </c>
      <c r="N9" s="5">
        <v>1</v>
      </c>
      <c r="O9" s="5"/>
      <c r="P9" s="5">
        <f t="shared" si="0"/>
        <v>4</v>
      </c>
      <c r="Q9" s="10">
        <f t="shared" si="1"/>
        <v>10</v>
      </c>
      <c r="R9" s="10"/>
      <c r="S9" s="30" t="s">
        <v>229</v>
      </c>
    </row>
    <row r="10" spans="1:19" ht="30">
      <c r="A10" s="5">
        <v>6</v>
      </c>
      <c r="B10" s="12" t="s">
        <v>49</v>
      </c>
      <c r="C10" s="12" t="s">
        <v>141</v>
      </c>
      <c r="D10" s="12" t="s">
        <v>107</v>
      </c>
      <c r="E10" s="12" t="s">
        <v>142</v>
      </c>
      <c r="F10" s="12" t="s">
        <v>220</v>
      </c>
      <c r="G10" s="20">
        <v>37109</v>
      </c>
      <c r="H10" s="32" t="s">
        <v>226</v>
      </c>
      <c r="I10" s="12" t="s">
        <v>209</v>
      </c>
      <c r="J10" s="5">
        <v>8</v>
      </c>
      <c r="K10" s="5">
        <v>0</v>
      </c>
      <c r="L10" s="5">
        <v>1</v>
      </c>
      <c r="M10" s="5">
        <v>1</v>
      </c>
      <c r="N10" s="5">
        <v>1</v>
      </c>
      <c r="O10" s="5"/>
      <c r="P10" s="5">
        <f t="shared" si="0"/>
        <v>3</v>
      </c>
      <c r="Q10" s="10">
        <f t="shared" si="1"/>
        <v>7.5</v>
      </c>
      <c r="R10" s="10"/>
      <c r="S10" s="29" t="s">
        <v>74</v>
      </c>
    </row>
    <row r="11" spans="1:19" ht="30">
      <c r="A11" s="5">
        <v>7</v>
      </c>
      <c r="B11" s="12" t="s">
        <v>46</v>
      </c>
      <c r="C11" s="12" t="s">
        <v>148</v>
      </c>
      <c r="D11" s="12" t="s">
        <v>129</v>
      </c>
      <c r="E11" s="12" t="s">
        <v>124</v>
      </c>
      <c r="F11" s="12" t="s">
        <v>220</v>
      </c>
      <c r="G11" s="20">
        <v>37105</v>
      </c>
      <c r="H11" s="32" t="s">
        <v>226</v>
      </c>
      <c r="I11" s="12" t="s">
        <v>209</v>
      </c>
      <c r="J11" s="5">
        <v>8</v>
      </c>
      <c r="K11" s="5">
        <v>0</v>
      </c>
      <c r="L11" s="5">
        <v>1</v>
      </c>
      <c r="M11" s="5">
        <v>0</v>
      </c>
      <c r="N11" s="5">
        <v>1</v>
      </c>
      <c r="O11" s="5"/>
      <c r="P11" s="5">
        <f t="shared" si="0"/>
        <v>2</v>
      </c>
      <c r="Q11" s="10">
        <f t="shared" si="1"/>
        <v>5</v>
      </c>
      <c r="R11" s="10"/>
      <c r="S11" s="29" t="s">
        <v>74</v>
      </c>
    </row>
    <row r="12" spans="1:19" ht="15" customHeight="1">
      <c r="A12" s="48" t="s">
        <v>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6"/>
      <c r="P12" s="13">
        <f>AVERAGE(P11:P11)</f>
        <v>2</v>
      </c>
      <c r="Q12" s="13">
        <f>AVERAGE(Q11:Q11)</f>
        <v>5</v>
      </c>
      <c r="R12" s="13"/>
      <c r="S12" s="5"/>
    </row>
    <row r="13" spans="1:19" ht="35.25" customHeight="1">
      <c r="A13" s="50" t="s">
        <v>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5">
      <c r="A14" s="51" t="s">
        <v>13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5">
      <c r="A15" s="41" t="s">
        <v>23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28.5" customHeight="1">
      <c r="A16" s="45" t="s">
        <v>14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25.5" customHeight="1">
      <c r="A17" s="43" t="s">
        <v>17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25.5" customHeight="1">
      <c r="A18" s="43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21.75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6.5" customHeight="1">
      <c r="A20" s="42" t="s">
        <v>20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s="6" customFormat="1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6" customFormat="1" ht="15" customHeight="1">
      <c r="A22" s="43" t="s">
        <v>21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="6" customFormat="1" ht="15" customHeight="1"/>
    <row r="24" s="6" customFormat="1" ht="15" customHeight="1"/>
    <row r="25" s="6" customFormat="1" ht="15" customHeight="1"/>
    <row r="26" s="6" customFormat="1" ht="15" customHeight="1"/>
    <row r="27" s="6" customFormat="1" ht="15" customHeight="1"/>
    <row r="28" s="6" customFormat="1" ht="15" customHeight="1"/>
    <row r="29" s="6" customFormat="1" ht="15" customHeight="1"/>
    <row r="30" s="6" customFormat="1" ht="15" customHeight="1"/>
    <row r="31" s="6" customFormat="1" ht="12.75"/>
    <row r="32" s="6" customFormat="1" ht="12.75"/>
    <row r="33" s="6" customFormat="1" ht="12.75"/>
    <row r="34" s="6" customFormat="1" ht="12.75"/>
    <row r="35" s="6" customFormat="1" ht="12.75" customHeight="1"/>
    <row r="36" s="6" customFormat="1" ht="12.75"/>
    <row r="37" s="6" customFormat="1" ht="12.75" customHeight="1"/>
    <row r="38" s="6" customFormat="1" ht="12.75"/>
    <row r="39" s="6" customFormat="1" ht="12.75"/>
    <row r="40" s="6" customFormat="1" ht="12.75" customHeight="1"/>
    <row r="41" s="6" customFormat="1" ht="12.75"/>
    <row r="42" s="6" customFormat="1" ht="12.75" customHeight="1"/>
    <row r="43" s="6" customFormat="1" ht="12.75"/>
    <row r="44" s="6" customFormat="1" ht="12.75" customHeight="1"/>
    <row r="45" s="6" customFormat="1" ht="12.75" customHeight="1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pans="1:19" s="6" customFormat="1" ht="12.75">
      <c r="A55" s="3"/>
      <c r="B55" s="2"/>
      <c r="C55" s="2"/>
      <c r="D55" s="2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s="6" customFormat="1" ht="12.75">
      <c r="A56" s="3"/>
      <c r="B56" s="2"/>
      <c r="C56" s="2"/>
      <c r="D56" s="2"/>
      <c r="E56" s="2"/>
      <c r="F56" s="2"/>
      <c r="G56" s="2"/>
      <c r="H56" s="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s="6" customFormat="1" ht="12.75">
      <c r="A57" s="3"/>
      <c r="B57" s="2"/>
      <c r="C57" s="2"/>
      <c r="D57" s="2"/>
      <c r="E57" s="2"/>
      <c r="F57" s="2"/>
      <c r="G57" s="2"/>
      <c r="H57" s="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s="6" customFormat="1" ht="12.75">
      <c r="A58" s="3"/>
      <c r="B58" s="2"/>
      <c r="C58" s="2"/>
      <c r="D58" s="2"/>
      <c r="E58" s="2"/>
      <c r="F58" s="2"/>
      <c r="G58" s="2"/>
      <c r="H58" s="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s="6" customFormat="1" ht="12.75">
      <c r="A59" s="3"/>
      <c r="B59" s="2"/>
      <c r="C59" s="2"/>
      <c r="D59" s="2"/>
      <c r="E59" s="2"/>
      <c r="F59" s="2"/>
      <c r="G59" s="2"/>
      <c r="H59" s="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s="6" customFormat="1" ht="12.75">
      <c r="A60" s="3"/>
      <c r="B60" s="2"/>
      <c r="C60" s="2"/>
      <c r="D60" s="2"/>
      <c r="E60" s="2"/>
      <c r="F60" s="2"/>
      <c r="G60" s="2"/>
      <c r="H60" s="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0:24" ht="15">
      <c r="T61" s="6"/>
      <c r="U61" s="6"/>
      <c r="V61" s="6"/>
      <c r="W61" s="6"/>
      <c r="X61" s="6"/>
    </row>
    <row r="62" spans="20:24" ht="15">
      <c r="T62" s="6"/>
      <c r="U62" s="6"/>
      <c r="V62" s="6"/>
      <c r="W62" s="6"/>
      <c r="X62" s="6"/>
    </row>
    <row r="63" spans="20:24" ht="15">
      <c r="T63" s="6"/>
      <c r="U63" s="6"/>
      <c r="V63" s="6"/>
      <c r="W63" s="6"/>
      <c r="X63" s="6"/>
    </row>
    <row r="64" spans="20:24" ht="15">
      <c r="T64" s="6"/>
      <c r="U64" s="6"/>
      <c r="V64" s="6"/>
      <c r="W64" s="6"/>
      <c r="X64" s="6"/>
    </row>
    <row r="65" spans="20:24" ht="15">
      <c r="T65" s="6"/>
      <c r="U65" s="6"/>
      <c r="V65" s="6"/>
      <c r="W65" s="6"/>
      <c r="X65" s="6"/>
    </row>
    <row r="66" spans="20:24" ht="15">
      <c r="T66" s="6"/>
      <c r="U66" s="6"/>
      <c r="V66" s="6"/>
      <c r="W66" s="6"/>
      <c r="X66" s="6"/>
    </row>
    <row r="67" spans="20:24" ht="15">
      <c r="T67" s="6"/>
      <c r="U67" s="6"/>
      <c r="V67" s="6"/>
      <c r="W67" s="6"/>
      <c r="X67" s="6"/>
    </row>
    <row r="68" spans="20:24" ht="15">
      <c r="T68" s="6"/>
      <c r="U68" s="6"/>
      <c r="V68" s="6"/>
      <c r="W68" s="6"/>
      <c r="X68" s="6"/>
    </row>
    <row r="69" spans="20:24" ht="15">
      <c r="T69" s="6"/>
      <c r="U69" s="6"/>
      <c r="V69" s="6"/>
      <c r="W69" s="6"/>
      <c r="X69" s="6"/>
    </row>
    <row r="70" spans="20:24" ht="15">
      <c r="T70" s="6"/>
      <c r="U70" s="6"/>
      <c r="V70" s="6"/>
      <c r="W70" s="6"/>
      <c r="X70" s="6"/>
    </row>
    <row r="71" spans="20:24" ht="15">
      <c r="T71" s="6"/>
      <c r="U71" s="6"/>
      <c r="V71" s="6"/>
      <c r="W71" s="6"/>
      <c r="X71" s="6"/>
    </row>
    <row r="72" spans="20:24" ht="15">
      <c r="T72" s="6"/>
      <c r="U72" s="6"/>
      <c r="V72" s="6"/>
      <c r="W72" s="6"/>
      <c r="X72" s="6"/>
    </row>
    <row r="73" spans="20:24" ht="15">
      <c r="T73" s="6"/>
      <c r="U73" s="6"/>
      <c r="V73" s="6"/>
      <c r="W73" s="6"/>
      <c r="X73" s="6"/>
    </row>
    <row r="74" spans="20:24" ht="15">
      <c r="T74" s="6"/>
      <c r="U74" s="6"/>
      <c r="V74" s="6"/>
      <c r="W74" s="6"/>
      <c r="X74" s="6"/>
    </row>
    <row r="75" spans="20:24" ht="15">
      <c r="T75" s="6"/>
      <c r="U75" s="6"/>
      <c r="V75" s="6"/>
      <c r="W75" s="6"/>
      <c r="X75" s="6"/>
    </row>
    <row r="76" spans="20:24" ht="15">
      <c r="T76" s="6"/>
      <c r="U76" s="6"/>
      <c r="V76" s="6"/>
      <c r="W76" s="6"/>
      <c r="X76" s="6"/>
    </row>
    <row r="77" spans="20:24" ht="15">
      <c r="T77" s="6"/>
      <c r="U77" s="6"/>
      <c r="V77" s="6"/>
      <c r="W77" s="6"/>
      <c r="X77" s="6"/>
    </row>
    <row r="78" spans="20:24" ht="15">
      <c r="T78" s="6"/>
      <c r="U78" s="6"/>
      <c r="V78" s="6"/>
      <c r="W78" s="6"/>
      <c r="X78" s="6"/>
    </row>
    <row r="79" spans="20:24" ht="15">
      <c r="T79" s="6"/>
      <c r="U79" s="6"/>
      <c r="V79" s="6"/>
      <c r="W79" s="6"/>
      <c r="X79" s="6"/>
    </row>
    <row r="80" spans="20:24" ht="15">
      <c r="T80" s="6"/>
      <c r="U80" s="6"/>
      <c r="V80" s="6"/>
      <c r="W80" s="6"/>
      <c r="X80" s="6"/>
    </row>
    <row r="81" spans="20:24" ht="15">
      <c r="T81" s="6"/>
      <c r="U81" s="6"/>
      <c r="V81" s="6"/>
      <c r="W81" s="6"/>
      <c r="X81" s="6"/>
    </row>
    <row r="82" spans="20:24" ht="15">
      <c r="T82" s="6"/>
      <c r="U82" s="6"/>
      <c r="V82" s="6"/>
      <c r="W82" s="6"/>
      <c r="X82" s="6"/>
    </row>
    <row r="83" spans="20:24" ht="15">
      <c r="T83" s="6"/>
      <c r="U83" s="6"/>
      <c r="V83" s="6"/>
      <c r="W83" s="6"/>
      <c r="X83" s="6"/>
    </row>
  </sheetData>
  <sheetProtection/>
  <mergeCells count="25">
    <mergeCell ref="A1:S2"/>
    <mergeCell ref="A3:A4"/>
    <mergeCell ref="B3:B4"/>
    <mergeCell ref="C3:C4"/>
    <mergeCell ref="D3:D4"/>
    <mergeCell ref="E3:E4"/>
    <mergeCell ref="G3:G4"/>
    <mergeCell ref="I3:I4"/>
    <mergeCell ref="J3:J4"/>
    <mergeCell ref="R3:R4"/>
    <mergeCell ref="K3:O3"/>
    <mergeCell ref="Q3:Q4"/>
    <mergeCell ref="S3:S4"/>
    <mergeCell ref="A12:O12"/>
    <mergeCell ref="A13:S13"/>
    <mergeCell ref="A14:S14"/>
    <mergeCell ref="F3:F4"/>
    <mergeCell ref="H3:H4"/>
    <mergeCell ref="A15:S15"/>
    <mergeCell ref="A20:S20"/>
    <mergeCell ref="A22:S22"/>
    <mergeCell ref="A16:S16"/>
    <mergeCell ref="A17:S17"/>
    <mergeCell ref="A18:S18"/>
    <mergeCell ref="A19:S19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4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5.421875" style="3" customWidth="1"/>
    <col min="2" max="2" width="8.00390625" style="2" customWidth="1"/>
    <col min="3" max="3" width="11.421875" style="2" customWidth="1"/>
    <col min="4" max="4" width="11.28125" style="2" customWidth="1"/>
    <col min="5" max="5" width="14.8515625" style="2" customWidth="1"/>
    <col min="6" max="6" width="5.57421875" style="2" customWidth="1"/>
    <col min="7" max="7" width="11.00390625" style="2" customWidth="1"/>
    <col min="8" max="8" width="11.421875" style="2" customWidth="1"/>
    <col min="9" max="9" width="17.8515625" style="3" customWidth="1"/>
    <col min="10" max="10" width="5.28125" style="3" customWidth="1"/>
    <col min="11" max="15" width="2.7109375" style="3" customWidth="1"/>
    <col min="16" max="16" width="7.00390625" style="3" customWidth="1"/>
    <col min="17" max="17" width="8.421875" style="3" customWidth="1"/>
    <col min="18" max="18" width="11.00390625" style="3" customWidth="1"/>
    <col min="19" max="19" width="18.8515625" style="3" customWidth="1"/>
  </cols>
  <sheetData>
    <row r="1" spans="1:19" ht="15" customHeight="1">
      <c r="A1" s="37" t="s">
        <v>238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1" customFormat="1" ht="45" customHeight="1">
      <c r="A3" s="55" t="s">
        <v>0</v>
      </c>
      <c r="B3" s="46" t="s">
        <v>1</v>
      </c>
      <c r="C3" s="46" t="s">
        <v>9</v>
      </c>
      <c r="D3" s="46" t="s">
        <v>10</v>
      </c>
      <c r="E3" s="46" t="s">
        <v>11</v>
      </c>
      <c r="F3" s="46" t="s">
        <v>218</v>
      </c>
      <c r="G3" s="46" t="s">
        <v>12</v>
      </c>
      <c r="H3" s="46" t="s">
        <v>221</v>
      </c>
      <c r="I3" s="55" t="s">
        <v>2</v>
      </c>
      <c r="J3" s="55" t="s">
        <v>3</v>
      </c>
      <c r="K3" s="55" t="s">
        <v>5</v>
      </c>
      <c r="L3" s="55"/>
      <c r="M3" s="55"/>
      <c r="N3" s="55"/>
      <c r="O3" s="55"/>
      <c r="P3" s="8" t="s">
        <v>223</v>
      </c>
      <c r="Q3" s="46" t="s">
        <v>4</v>
      </c>
      <c r="R3" s="46" t="s">
        <v>224</v>
      </c>
      <c r="S3" s="53" t="s">
        <v>225</v>
      </c>
    </row>
    <row r="4" spans="1:19" ht="15.75" customHeight="1">
      <c r="A4" s="46"/>
      <c r="B4" s="52"/>
      <c r="C4" s="52"/>
      <c r="D4" s="52"/>
      <c r="E4" s="52"/>
      <c r="F4" s="52"/>
      <c r="G4" s="52"/>
      <c r="H4" s="52"/>
      <c r="I4" s="46"/>
      <c r="J4" s="46"/>
      <c r="K4" s="4">
        <v>1</v>
      </c>
      <c r="L4" s="4">
        <v>2</v>
      </c>
      <c r="M4" s="4">
        <v>3</v>
      </c>
      <c r="N4" s="4">
        <v>4</v>
      </c>
      <c r="O4" s="4">
        <v>5</v>
      </c>
      <c r="P4" s="8" t="s">
        <v>7</v>
      </c>
      <c r="Q4" s="47"/>
      <c r="R4" s="47"/>
      <c r="S4" s="54"/>
    </row>
    <row r="5" spans="1:19" ht="30">
      <c r="A5" s="5">
        <v>1</v>
      </c>
      <c r="B5" s="12" t="s">
        <v>40</v>
      </c>
      <c r="C5" s="12" t="s">
        <v>136</v>
      </c>
      <c r="D5" s="12" t="s">
        <v>123</v>
      </c>
      <c r="E5" s="12" t="s">
        <v>137</v>
      </c>
      <c r="F5" s="12" t="s">
        <v>220</v>
      </c>
      <c r="G5" s="20">
        <v>36546</v>
      </c>
      <c r="H5" s="21" t="s">
        <v>226</v>
      </c>
      <c r="I5" s="12" t="s">
        <v>209</v>
      </c>
      <c r="J5" s="5">
        <v>9</v>
      </c>
      <c r="K5" s="5">
        <v>2</v>
      </c>
      <c r="L5" s="5">
        <v>3</v>
      </c>
      <c r="M5" s="5">
        <v>0</v>
      </c>
      <c r="N5" s="5">
        <v>0</v>
      </c>
      <c r="O5" s="5">
        <v>1</v>
      </c>
      <c r="P5" s="5">
        <f aca="true" t="shared" si="0" ref="P5:P12">SUM(K5:O5)</f>
        <v>6</v>
      </c>
      <c r="Q5" s="10">
        <f aca="true" t="shared" si="1" ref="Q5:Q12">P5/50*100</f>
        <v>12</v>
      </c>
      <c r="R5" s="5"/>
      <c r="S5" s="29" t="s">
        <v>74</v>
      </c>
    </row>
    <row r="6" spans="1:19" ht="30">
      <c r="A6" s="5">
        <v>2</v>
      </c>
      <c r="B6" s="12" t="s">
        <v>44</v>
      </c>
      <c r="C6" s="12" t="s">
        <v>125</v>
      </c>
      <c r="D6" s="12" t="s">
        <v>126</v>
      </c>
      <c r="E6" s="12" t="s">
        <v>127</v>
      </c>
      <c r="F6" s="12" t="s">
        <v>220</v>
      </c>
      <c r="G6" s="20">
        <v>36750</v>
      </c>
      <c r="H6" s="21" t="s">
        <v>226</v>
      </c>
      <c r="I6" s="12" t="s">
        <v>206</v>
      </c>
      <c r="J6" s="5">
        <v>9</v>
      </c>
      <c r="K6" s="5">
        <v>3</v>
      </c>
      <c r="L6" s="5">
        <v>1</v>
      </c>
      <c r="M6" s="5">
        <v>0</v>
      </c>
      <c r="N6" s="5">
        <v>0</v>
      </c>
      <c r="O6" s="5">
        <v>0</v>
      </c>
      <c r="P6" s="5">
        <f t="shared" si="0"/>
        <v>4</v>
      </c>
      <c r="Q6" s="10">
        <f t="shared" si="1"/>
        <v>8</v>
      </c>
      <c r="R6" s="5"/>
      <c r="S6" s="29" t="s">
        <v>207</v>
      </c>
    </row>
    <row r="7" spans="1:19" ht="30">
      <c r="A7" s="5">
        <v>3</v>
      </c>
      <c r="B7" s="12" t="s">
        <v>43</v>
      </c>
      <c r="C7" s="12" t="s">
        <v>128</v>
      </c>
      <c r="D7" s="12" t="s">
        <v>129</v>
      </c>
      <c r="E7" s="12" t="s">
        <v>130</v>
      </c>
      <c r="F7" s="12" t="s">
        <v>220</v>
      </c>
      <c r="G7" s="20">
        <v>36769</v>
      </c>
      <c r="H7" s="21" t="s">
        <v>226</v>
      </c>
      <c r="I7" s="12" t="s">
        <v>211</v>
      </c>
      <c r="J7" s="5">
        <v>9</v>
      </c>
      <c r="K7" s="5">
        <v>1</v>
      </c>
      <c r="L7" s="5">
        <v>0</v>
      </c>
      <c r="M7" s="5">
        <v>0</v>
      </c>
      <c r="N7" s="5">
        <v>2</v>
      </c>
      <c r="O7" s="5">
        <v>0</v>
      </c>
      <c r="P7" s="5">
        <f t="shared" si="0"/>
        <v>3</v>
      </c>
      <c r="Q7" s="10">
        <f t="shared" si="1"/>
        <v>6</v>
      </c>
      <c r="R7" s="5"/>
      <c r="S7" s="29" t="s">
        <v>100</v>
      </c>
    </row>
    <row r="8" spans="1:19" ht="30">
      <c r="A8" s="5">
        <v>4</v>
      </c>
      <c r="B8" s="12" t="s">
        <v>39</v>
      </c>
      <c r="C8" s="12" t="s">
        <v>217</v>
      </c>
      <c r="D8" s="12" t="s">
        <v>129</v>
      </c>
      <c r="E8" s="12" t="s">
        <v>138</v>
      </c>
      <c r="F8" s="12" t="s">
        <v>220</v>
      </c>
      <c r="G8" s="20">
        <v>36739</v>
      </c>
      <c r="H8" s="21" t="s">
        <v>226</v>
      </c>
      <c r="I8" s="12" t="s">
        <v>215</v>
      </c>
      <c r="J8" s="5">
        <v>9</v>
      </c>
      <c r="K8" s="5">
        <v>2</v>
      </c>
      <c r="L8" s="5">
        <v>0</v>
      </c>
      <c r="M8" s="5">
        <v>0</v>
      </c>
      <c r="N8" s="5">
        <v>0</v>
      </c>
      <c r="O8" s="5">
        <v>0</v>
      </c>
      <c r="P8" s="5">
        <f t="shared" si="0"/>
        <v>2</v>
      </c>
      <c r="Q8" s="10">
        <f t="shared" si="1"/>
        <v>4</v>
      </c>
      <c r="R8" s="5"/>
      <c r="S8" s="29" t="s">
        <v>133</v>
      </c>
    </row>
    <row r="9" spans="1:19" ht="30">
      <c r="A9" s="5">
        <v>5</v>
      </c>
      <c r="B9" s="12" t="s">
        <v>45</v>
      </c>
      <c r="C9" s="12" t="s">
        <v>139</v>
      </c>
      <c r="D9" s="12" t="s">
        <v>140</v>
      </c>
      <c r="E9" s="12" t="s">
        <v>105</v>
      </c>
      <c r="F9" s="12" t="s">
        <v>219</v>
      </c>
      <c r="G9" s="20">
        <v>36711</v>
      </c>
      <c r="H9" s="21" t="s">
        <v>226</v>
      </c>
      <c r="I9" s="12" t="s">
        <v>213</v>
      </c>
      <c r="J9" s="5">
        <v>9</v>
      </c>
      <c r="K9" s="5">
        <v>2</v>
      </c>
      <c r="L9" s="5">
        <v>0</v>
      </c>
      <c r="M9" s="5">
        <v>0</v>
      </c>
      <c r="N9" s="5">
        <v>0</v>
      </c>
      <c r="O9" s="5">
        <v>0</v>
      </c>
      <c r="P9" s="5">
        <f t="shared" si="0"/>
        <v>2</v>
      </c>
      <c r="Q9" s="10">
        <f t="shared" si="1"/>
        <v>4</v>
      </c>
      <c r="R9" s="5"/>
      <c r="S9" s="29" t="s">
        <v>117</v>
      </c>
    </row>
    <row r="10" spans="1:19" ht="30">
      <c r="A10" s="5">
        <v>6</v>
      </c>
      <c r="B10" s="12" t="s">
        <v>41</v>
      </c>
      <c r="C10" s="12" t="s">
        <v>134</v>
      </c>
      <c r="D10" s="12" t="s">
        <v>104</v>
      </c>
      <c r="E10" s="12" t="s">
        <v>135</v>
      </c>
      <c r="F10" s="12" t="s">
        <v>219</v>
      </c>
      <c r="G10" s="20">
        <v>36674</v>
      </c>
      <c r="H10" s="21" t="s">
        <v>226</v>
      </c>
      <c r="I10" s="12" t="s">
        <v>209</v>
      </c>
      <c r="J10" s="5">
        <v>9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  <c r="P10" s="5">
        <f t="shared" si="0"/>
        <v>1</v>
      </c>
      <c r="Q10" s="10">
        <f t="shared" si="1"/>
        <v>2</v>
      </c>
      <c r="R10" s="5"/>
      <c r="S10" s="29" t="s">
        <v>74</v>
      </c>
    </row>
    <row r="11" spans="1:19" ht="30">
      <c r="A11" s="5">
        <v>7</v>
      </c>
      <c r="B11" s="12" t="s">
        <v>42</v>
      </c>
      <c r="C11" s="12" t="s">
        <v>131</v>
      </c>
      <c r="D11" s="12" t="s">
        <v>132</v>
      </c>
      <c r="E11" s="12" t="s">
        <v>87</v>
      </c>
      <c r="F11" s="12" t="s">
        <v>219</v>
      </c>
      <c r="G11" s="20">
        <v>36749</v>
      </c>
      <c r="H11" s="21" t="s">
        <v>226</v>
      </c>
      <c r="I11" s="12" t="s">
        <v>215</v>
      </c>
      <c r="J11" s="5">
        <v>9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f t="shared" si="0"/>
        <v>1</v>
      </c>
      <c r="Q11" s="10">
        <f t="shared" si="1"/>
        <v>2</v>
      </c>
      <c r="R11" s="5"/>
      <c r="S11" s="29" t="s">
        <v>133</v>
      </c>
    </row>
    <row r="12" spans="1:19" ht="30">
      <c r="A12" s="5">
        <v>8</v>
      </c>
      <c r="B12" s="12" t="s">
        <v>121</v>
      </c>
      <c r="C12" s="12" t="s">
        <v>122</v>
      </c>
      <c r="D12" s="12" t="s">
        <v>123</v>
      </c>
      <c r="E12" s="12" t="s">
        <v>124</v>
      </c>
      <c r="F12" s="12" t="s">
        <v>220</v>
      </c>
      <c r="G12" s="20">
        <v>36669</v>
      </c>
      <c r="H12" s="21" t="s">
        <v>226</v>
      </c>
      <c r="I12" s="12" t="s">
        <v>210</v>
      </c>
      <c r="J12" s="5">
        <v>9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f t="shared" si="0"/>
        <v>0</v>
      </c>
      <c r="Q12" s="10">
        <f t="shared" si="1"/>
        <v>0</v>
      </c>
      <c r="R12" s="5"/>
      <c r="S12" s="29" t="s">
        <v>228</v>
      </c>
    </row>
    <row r="13" spans="1:19" ht="15" customHeight="1">
      <c r="A13" s="48" t="s">
        <v>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6"/>
      <c r="P13" s="13">
        <f>AVERAGE(P8:P12)</f>
        <v>1.2</v>
      </c>
      <c r="Q13" s="13">
        <f>AVERAGE(Q8:Q12)</f>
        <v>2.4</v>
      </c>
      <c r="R13" s="5"/>
      <c r="S13" s="5"/>
    </row>
    <row r="14" spans="1:19" ht="35.25" customHeight="1">
      <c r="A14" s="50" t="s">
        <v>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25"/>
    </row>
    <row r="15" spans="1:19" ht="15">
      <c r="A15" s="51" t="s">
        <v>13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17"/>
    </row>
    <row r="16" spans="1:19" ht="15">
      <c r="A16" s="41" t="s">
        <v>24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18"/>
    </row>
    <row r="17" spans="1:19" ht="29.25" customHeight="1">
      <c r="A17" s="45" t="s">
        <v>14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16"/>
    </row>
    <row r="18" spans="1:19" ht="25.5" customHeight="1">
      <c r="A18" s="43" t="s">
        <v>17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15"/>
    </row>
    <row r="19" spans="1:19" ht="25.5" customHeight="1">
      <c r="A19" s="43" t="s">
        <v>18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15"/>
    </row>
    <row r="20" spans="1:19" ht="21.75" customHeight="1">
      <c r="A20" s="42" t="s">
        <v>19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14"/>
    </row>
    <row r="21" spans="1:19" ht="16.5" customHeight="1">
      <c r="A21" s="42" t="s">
        <v>20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14"/>
    </row>
    <row r="22" spans="1:19" s="6" customFormat="1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6" customFormat="1" ht="1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15"/>
    </row>
    <row r="24" s="6" customFormat="1" ht="15" customHeight="1"/>
    <row r="25" s="6" customFormat="1" ht="15" customHeight="1"/>
    <row r="26" s="6" customFormat="1" ht="15" customHeight="1"/>
    <row r="27" s="6" customFormat="1" ht="15" customHeight="1"/>
    <row r="28" s="6" customFormat="1" ht="15" customHeight="1"/>
    <row r="29" s="6" customFormat="1" ht="15" customHeight="1"/>
    <row r="30" s="6" customFormat="1" ht="15" customHeight="1"/>
    <row r="31" s="6" customFormat="1" ht="15" customHeight="1"/>
    <row r="32" s="6" customFormat="1" ht="12.75"/>
    <row r="33" s="6" customFormat="1" ht="12.75"/>
    <row r="34" s="6" customFormat="1" ht="12.75"/>
    <row r="35" s="6" customFormat="1" ht="12.75"/>
    <row r="36" s="6" customFormat="1" ht="12.75" customHeight="1"/>
    <row r="37" s="6" customFormat="1" ht="12.75"/>
    <row r="38" s="6" customFormat="1" ht="12.75" customHeight="1"/>
    <row r="39" s="6" customFormat="1" ht="12.75"/>
    <row r="40" s="6" customFormat="1" ht="12.75"/>
    <row r="41" s="6" customFormat="1" ht="12.75" customHeight="1"/>
    <row r="42" s="6" customFormat="1" ht="12.75"/>
    <row r="43" s="6" customFormat="1" ht="12.75" customHeight="1"/>
    <row r="44" s="6" customFormat="1" ht="12.75"/>
    <row r="45" s="6" customFormat="1" ht="12.75" customHeight="1"/>
    <row r="46" s="6" customFormat="1" ht="12.75" customHeight="1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pans="1:19" s="6" customFormat="1" ht="12.75">
      <c r="A56" s="3"/>
      <c r="B56" s="2"/>
      <c r="C56" s="2"/>
      <c r="D56" s="2"/>
      <c r="E56" s="2"/>
      <c r="F56" s="2"/>
      <c r="G56" s="2"/>
      <c r="H56" s="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s="6" customFormat="1" ht="12.75">
      <c r="A57" s="3"/>
      <c r="B57" s="2"/>
      <c r="C57" s="2"/>
      <c r="D57" s="2"/>
      <c r="E57" s="2"/>
      <c r="F57" s="2"/>
      <c r="G57" s="2"/>
      <c r="H57" s="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s="6" customFormat="1" ht="12.75">
      <c r="A58" s="3"/>
      <c r="B58" s="2"/>
      <c r="C58" s="2"/>
      <c r="D58" s="2"/>
      <c r="E58" s="2"/>
      <c r="F58" s="2"/>
      <c r="G58" s="2"/>
      <c r="H58" s="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s="6" customFormat="1" ht="12.75">
      <c r="A59" s="3"/>
      <c r="B59" s="2"/>
      <c r="C59" s="2"/>
      <c r="D59" s="2"/>
      <c r="E59" s="2"/>
      <c r="F59" s="2"/>
      <c r="G59" s="2"/>
      <c r="H59" s="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s="6" customFormat="1" ht="12.75">
      <c r="A60" s="3"/>
      <c r="B60" s="2"/>
      <c r="C60" s="2"/>
      <c r="D60" s="2"/>
      <c r="E60" s="2"/>
      <c r="F60" s="2"/>
      <c r="G60" s="2"/>
      <c r="H60" s="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s="6" customFormat="1" ht="12.75">
      <c r="A61" s="3"/>
      <c r="B61" s="2"/>
      <c r="C61" s="2"/>
      <c r="D61" s="2"/>
      <c r="E61" s="2"/>
      <c r="F61" s="2"/>
      <c r="G61" s="2"/>
      <c r="H61" s="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0:24" ht="15">
      <c r="T62" s="6"/>
      <c r="U62" s="6"/>
      <c r="V62" s="6"/>
      <c r="W62" s="6"/>
      <c r="X62" s="6"/>
    </row>
    <row r="63" spans="20:24" ht="15">
      <c r="T63" s="6"/>
      <c r="U63" s="6"/>
      <c r="V63" s="6"/>
      <c r="W63" s="6"/>
      <c r="X63" s="6"/>
    </row>
    <row r="64" spans="20:24" ht="15">
      <c r="T64" s="6"/>
      <c r="U64" s="6"/>
      <c r="V64" s="6"/>
      <c r="W64" s="6"/>
      <c r="X64" s="6"/>
    </row>
    <row r="65" spans="20:24" ht="15">
      <c r="T65" s="6"/>
      <c r="U65" s="6"/>
      <c r="V65" s="6"/>
      <c r="W65" s="6"/>
      <c r="X65" s="6"/>
    </row>
    <row r="66" spans="20:24" ht="15">
      <c r="T66" s="6"/>
      <c r="U66" s="6"/>
      <c r="V66" s="6"/>
      <c r="W66" s="6"/>
      <c r="X66" s="6"/>
    </row>
    <row r="67" spans="20:24" ht="15">
      <c r="T67" s="6"/>
      <c r="U67" s="6"/>
      <c r="V67" s="6"/>
      <c r="W67" s="6"/>
      <c r="X67" s="6"/>
    </row>
    <row r="68" spans="20:24" ht="15">
      <c r="T68" s="6"/>
      <c r="U68" s="6"/>
      <c r="V68" s="6"/>
      <c r="W68" s="6"/>
      <c r="X68" s="6"/>
    </row>
    <row r="69" spans="20:24" ht="15">
      <c r="T69" s="6"/>
      <c r="U69" s="6"/>
      <c r="V69" s="6"/>
      <c r="W69" s="6"/>
      <c r="X69" s="6"/>
    </row>
    <row r="70" spans="20:24" ht="15">
      <c r="T70" s="6"/>
      <c r="U70" s="6"/>
      <c r="V70" s="6"/>
      <c r="W70" s="6"/>
      <c r="X70" s="6"/>
    </row>
    <row r="71" spans="20:24" ht="15">
      <c r="T71" s="6"/>
      <c r="U71" s="6"/>
      <c r="V71" s="6"/>
      <c r="W71" s="6"/>
      <c r="X71" s="6"/>
    </row>
    <row r="72" spans="20:24" ht="15">
      <c r="T72" s="6"/>
      <c r="U72" s="6"/>
      <c r="V72" s="6"/>
      <c r="W72" s="6"/>
      <c r="X72" s="6"/>
    </row>
    <row r="73" spans="20:24" ht="15">
      <c r="T73" s="6"/>
      <c r="U73" s="6"/>
      <c r="V73" s="6"/>
      <c r="W73" s="6"/>
      <c r="X73" s="6"/>
    </row>
    <row r="74" spans="20:24" ht="15">
      <c r="T74" s="6"/>
      <c r="U74" s="6"/>
      <c r="V74" s="6"/>
      <c r="W74" s="6"/>
      <c r="X74" s="6"/>
    </row>
    <row r="75" spans="20:24" ht="15">
      <c r="T75" s="6"/>
      <c r="U75" s="6"/>
      <c r="V75" s="6"/>
      <c r="W75" s="6"/>
      <c r="X75" s="6"/>
    </row>
    <row r="76" spans="20:24" ht="15">
      <c r="T76" s="6"/>
      <c r="U76" s="6"/>
      <c r="V76" s="6"/>
      <c r="W76" s="6"/>
      <c r="X76" s="6"/>
    </row>
    <row r="77" spans="20:24" ht="15">
      <c r="T77" s="6"/>
      <c r="U77" s="6"/>
      <c r="V77" s="6"/>
      <c r="W77" s="6"/>
      <c r="X77" s="6"/>
    </row>
    <row r="78" spans="20:24" ht="15">
      <c r="T78" s="6"/>
      <c r="U78" s="6"/>
      <c r="V78" s="6"/>
      <c r="W78" s="6"/>
      <c r="X78" s="6"/>
    </row>
    <row r="79" spans="20:24" ht="15">
      <c r="T79" s="6"/>
      <c r="U79" s="6"/>
      <c r="V79" s="6"/>
      <c r="W79" s="6"/>
      <c r="X79" s="6"/>
    </row>
    <row r="80" spans="20:24" ht="15">
      <c r="T80" s="6"/>
      <c r="U80" s="6"/>
      <c r="V80" s="6"/>
      <c r="W80" s="6"/>
      <c r="X80" s="6"/>
    </row>
    <row r="81" spans="20:24" ht="15">
      <c r="T81" s="6"/>
      <c r="U81" s="6"/>
      <c r="V81" s="6"/>
      <c r="W81" s="6"/>
      <c r="X81" s="6"/>
    </row>
    <row r="82" spans="20:24" ht="15">
      <c r="T82" s="6"/>
      <c r="U82" s="6"/>
      <c r="V82" s="6"/>
      <c r="W82" s="6"/>
      <c r="X82" s="6"/>
    </row>
    <row r="83" spans="20:24" ht="15">
      <c r="T83" s="6"/>
      <c r="U83" s="6"/>
      <c r="V83" s="6"/>
      <c r="W83" s="6"/>
      <c r="X83" s="6"/>
    </row>
    <row r="84" spans="20:24" ht="15">
      <c r="T84" s="6"/>
      <c r="U84" s="6"/>
      <c r="V84" s="6"/>
      <c r="W84" s="6"/>
      <c r="X84" s="6"/>
    </row>
  </sheetData>
  <sheetProtection/>
  <mergeCells count="25">
    <mergeCell ref="D3:D4"/>
    <mergeCell ref="E3:E4"/>
    <mergeCell ref="G3:G4"/>
    <mergeCell ref="I3:I4"/>
    <mergeCell ref="J3:J4"/>
    <mergeCell ref="R3:R4"/>
    <mergeCell ref="A13:O13"/>
    <mergeCell ref="A14:R14"/>
    <mergeCell ref="A15:R15"/>
    <mergeCell ref="F3:F4"/>
    <mergeCell ref="H3:H4"/>
    <mergeCell ref="A3:A4"/>
    <mergeCell ref="B3:B4"/>
    <mergeCell ref="K3:O3"/>
    <mergeCell ref="C3:C4"/>
    <mergeCell ref="A1:S2"/>
    <mergeCell ref="S3:S4"/>
    <mergeCell ref="A16:R16"/>
    <mergeCell ref="A21:R21"/>
    <mergeCell ref="A23:R23"/>
    <mergeCell ref="A17:R17"/>
    <mergeCell ref="A18:R18"/>
    <mergeCell ref="A19:R19"/>
    <mergeCell ref="A20:R20"/>
    <mergeCell ref="Q3:Q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5.421875" style="3" customWidth="1"/>
    <col min="2" max="2" width="10.140625" style="2" customWidth="1"/>
    <col min="3" max="3" width="12.28125" style="2" customWidth="1"/>
    <col min="4" max="4" width="10.140625" style="2" customWidth="1"/>
    <col min="5" max="5" width="13.8515625" style="2" customWidth="1"/>
    <col min="6" max="6" width="4.8515625" style="2" customWidth="1"/>
    <col min="7" max="7" width="10.57421875" style="2" customWidth="1"/>
    <col min="8" max="8" width="10.140625" style="2" customWidth="1"/>
    <col min="9" max="9" width="21.421875" style="3" customWidth="1"/>
    <col min="10" max="10" width="5.28125" style="3" customWidth="1"/>
    <col min="11" max="15" width="2.7109375" style="3" customWidth="1"/>
    <col min="16" max="16" width="7.00390625" style="3" customWidth="1"/>
    <col min="17" max="17" width="5.8515625" style="3" customWidth="1"/>
    <col min="18" max="18" width="11.421875" style="3" customWidth="1"/>
    <col min="19" max="19" width="17.57421875" style="0" customWidth="1"/>
  </cols>
  <sheetData>
    <row r="1" spans="1:19" ht="15" customHeight="1">
      <c r="A1" s="37" t="s">
        <v>240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30.7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1" customFormat="1" ht="45" customHeight="1">
      <c r="A3" s="55" t="s">
        <v>0</v>
      </c>
      <c r="B3" s="46" t="s">
        <v>1</v>
      </c>
      <c r="C3" s="46" t="s">
        <v>9</v>
      </c>
      <c r="D3" s="46" t="s">
        <v>10</v>
      </c>
      <c r="E3" s="46" t="s">
        <v>11</v>
      </c>
      <c r="F3" s="46" t="s">
        <v>218</v>
      </c>
      <c r="G3" s="46" t="s">
        <v>12</v>
      </c>
      <c r="H3" s="46" t="s">
        <v>221</v>
      </c>
      <c r="I3" s="55" t="s">
        <v>2</v>
      </c>
      <c r="J3" s="55" t="s">
        <v>3</v>
      </c>
      <c r="K3" s="55" t="s">
        <v>5</v>
      </c>
      <c r="L3" s="55"/>
      <c r="M3" s="55"/>
      <c r="N3" s="55"/>
      <c r="O3" s="55"/>
      <c r="P3" s="8" t="s">
        <v>223</v>
      </c>
      <c r="Q3" s="46" t="s">
        <v>4</v>
      </c>
      <c r="R3" s="46" t="s">
        <v>224</v>
      </c>
      <c r="S3" s="63" t="s">
        <v>225</v>
      </c>
    </row>
    <row r="4" spans="1:19" ht="15.75" customHeight="1">
      <c r="A4" s="46"/>
      <c r="B4" s="52"/>
      <c r="C4" s="52"/>
      <c r="D4" s="52"/>
      <c r="E4" s="52"/>
      <c r="F4" s="52"/>
      <c r="G4" s="52"/>
      <c r="H4" s="52"/>
      <c r="I4" s="46"/>
      <c r="J4" s="46"/>
      <c r="K4" s="4">
        <v>1</v>
      </c>
      <c r="L4" s="4">
        <v>2</v>
      </c>
      <c r="M4" s="4">
        <v>3</v>
      </c>
      <c r="N4" s="4">
        <v>4</v>
      </c>
      <c r="O4" s="4">
        <v>5</v>
      </c>
      <c r="P4" s="8" t="s">
        <v>7</v>
      </c>
      <c r="Q4" s="47"/>
      <c r="R4" s="47"/>
      <c r="S4" s="64"/>
    </row>
    <row r="5" spans="1:19" ht="26.25">
      <c r="A5" s="28">
        <v>1</v>
      </c>
      <c r="B5" s="12" t="s">
        <v>54</v>
      </c>
      <c r="C5" s="12" t="s">
        <v>78</v>
      </c>
      <c r="D5" s="12" t="s">
        <v>79</v>
      </c>
      <c r="E5" s="12" t="s">
        <v>80</v>
      </c>
      <c r="F5" s="12" t="s">
        <v>219</v>
      </c>
      <c r="G5" s="21">
        <v>36171</v>
      </c>
      <c r="H5" s="21" t="s">
        <v>226</v>
      </c>
      <c r="I5" s="12" t="s">
        <v>206</v>
      </c>
      <c r="J5" s="28">
        <v>10</v>
      </c>
      <c r="K5" s="28">
        <v>0</v>
      </c>
      <c r="L5" s="28">
        <v>10</v>
      </c>
      <c r="M5" s="28">
        <v>10</v>
      </c>
      <c r="N5" s="28">
        <v>10</v>
      </c>
      <c r="O5" s="28">
        <v>0</v>
      </c>
      <c r="P5" s="28">
        <f aca="true" t="shared" si="0" ref="P5:P10">SUM(K5:O5)</f>
        <v>30</v>
      </c>
      <c r="Q5" s="33">
        <f aca="true" t="shared" si="1" ref="Q5:Q10">P5/50*100</f>
        <v>60</v>
      </c>
      <c r="R5" s="27" t="s">
        <v>227</v>
      </c>
      <c r="S5" s="35" t="s">
        <v>207</v>
      </c>
    </row>
    <row r="6" spans="1:19" ht="26.25">
      <c r="A6" s="28">
        <v>2</v>
      </c>
      <c r="B6" s="12" t="s">
        <v>55</v>
      </c>
      <c r="C6" s="12" t="s">
        <v>75</v>
      </c>
      <c r="D6" s="12" t="s">
        <v>76</v>
      </c>
      <c r="E6" s="12" t="s">
        <v>77</v>
      </c>
      <c r="F6" s="12" t="s">
        <v>220</v>
      </c>
      <c r="G6" s="21">
        <v>36171</v>
      </c>
      <c r="H6" s="21" t="s">
        <v>226</v>
      </c>
      <c r="I6" s="12" t="s">
        <v>206</v>
      </c>
      <c r="J6" s="28">
        <v>10</v>
      </c>
      <c r="K6" s="28">
        <v>2</v>
      </c>
      <c r="L6" s="28">
        <v>7</v>
      </c>
      <c r="M6" s="28">
        <v>7</v>
      </c>
      <c r="N6" s="28">
        <v>10</v>
      </c>
      <c r="O6" s="28">
        <v>3</v>
      </c>
      <c r="P6" s="28">
        <f t="shared" si="0"/>
        <v>29</v>
      </c>
      <c r="Q6" s="33">
        <f t="shared" si="1"/>
        <v>57.99999999999999</v>
      </c>
      <c r="R6" s="27" t="s">
        <v>231</v>
      </c>
      <c r="S6" s="35" t="s">
        <v>207</v>
      </c>
    </row>
    <row r="7" spans="1:19" ht="26.25">
      <c r="A7" s="28">
        <v>3</v>
      </c>
      <c r="B7" s="12" t="s">
        <v>53</v>
      </c>
      <c r="C7" s="12" t="s">
        <v>81</v>
      </c>
      <c r="D7" s="12" t="s">
        <v>82</v>
      </c>
      <c r="E7" s="12" t="s">
        <v>83</v>
      </c>
      <c r="F7" s="12" t="s">
        <v>219</v>
      </c>
      <c r="G7" s="21">
        <v>36222</v>
      </c>
      <c r="H7" s="21" t="s">
        <v>226</v>
      </c>
      <c r="I7" s="12" t="s">
        <v>84</v>
      </c>
      <c r="J7" s="28">
        <v>10</v>
      </c>
      <c r="K7" s="28">
        <v>2</v>
      </c>
      <c r="L7" s="28">
        <v>2</v>
      </c>
      <c r="M7" s="28">
        <v>3</v>
      </c>
      <c r="N7" s="28">
        <v>6</v>
      </c>
      <c r="O7" s="28">
        <v>8</v>
      </c>
      <c r="P7" s="28">
        <f t="shared" si="0"/>
        <v>21</v>
      </c>
      <c r="Q7" s="33">
        <f t="shared" si="1"/>
        <v>42</v>
      </c>
      <c r="R7" s="28"/>
      <c r="S7" s="35" t="s">
        <v>88</v>
      </c>
    </row>
    <row r="8" spans="1:19" ht="26.25">
      <c r="A8" s="28">
        <v>4</v>
      </c>
      <c r="B8" s="12" t="s">
        <v>52</v>
      </c>
      <c r="C8" s="12" t="s">
        <v>85</v>
      </c>
      <c r="D8" s="12" t="s">
        <v>86</v>
      </c>
      <c r="E8" s="12" t="s">
        <v>87</v>
      </c>
      <c r="F8" s="12" t="s">
        <v>219</v>
      </c>
      <c r="G8" s="21">
        <v>36186</v>
      </c>
      <c r="H8" s="21" t="s">
        <v>226</v>
      </c>
      <c r="I8" s="12" t="s">
        <v>84</v>
      </c>
      <c r="J8" s="28">
        <v>10</v>
      </c>
      <c r="K8" s="28">
        <v>2</v>
      </c>
      <c r="L8" s="28">
        <v>2</v>
      </c>
      <c r="M8" s="28">
        <v>3</v>
      </c>
      <c r="N8" s="28">
        <v>8</v>
      </c>
      <c r="O8" s="28">
        <v>0</v>
      </c>
      <c r="P8" s="28">
        <f t="shared" si="0"/>
        <v>15</v>
      </c>
      <c r="Q8" s="33">
        <f t="shared" si="1"/>
        <v>30</v>
      </c>
      <c r="R8" s="28"/>
      <c r="S8" s="35" t="s">
        <v>88</v>
      </c>
    </row>
    <row r="9" spans="1:19" ht="26.25">
      <c r="A9" s="28">
        <v>5</v>
      </c>
      <c r="B9" s="12" t="s">
        <v>56</v>
      </c>
      <c r="C9" s="12" t="s">
        <v>71</v>
      </c>
      <c r="D9" s="12" t="s">
        <v>72</v>
      </c>
      <c r="E9" s="12" t="s">
        <v>73</v>
      </c>
      <c r="F9" s="12" t="s">
        <v>220</v>
      </c>
      <c r="G9" s="21">
        <v>36227</v>
      </c>
      <c r="H9" s="21" t="s">
        <v>226</v>
      </c>
      <c r="I9" s="12" t="s">
        <v>209</v>
      </c>
      <c r="J9" s="28">
        <v>10</v>
      </c>
      <c r="K9" s="28">
        <v>0</v>
      </c>
      <c r="L9" s="28">
        <v>1</v>
      </c>
      <c r="M9" s="28">
        <v>1</v>
      </c>
      <c r="N9" s="28">
        <v>1</v>
      </c>
      <c r="O9" s="28">
        <v>0</v>
      </c>
      <c r="P9" s="28">
        <f t="shared" si="0"/>
        <v>3</v>
      </c>
      <c r="Q9" s="33">
        <f t="shared" si="1"/>
        <v>6</v>
      </c>
      <c r="R9" s="28"/>
      <c r="S9" s="35" t="s">
        <v>74</v>
      </c>
    </row>
    <row r="10" spans="1:19" ht="26.25">
      <c r="A10" s="28">
        <v>6</v>
      </c>
      <c r="B10" s="12" t="s">
        <v>67</v>
      </c>
      <c r="C10" s="12" t="s">
        <v>68</v>
      </c>
      <c r="D10" s="12" t="s">
        <v>69</v>
      </c>
      <c r="E10" s="12" t="s">
        <v>70</v>
      </c>
      <c r="F10" s="12" t="s">
        <v>219</v>
      </c>
      <c r="G10" s="21">
        <v>36482</v>
      </c>
      <c r="H10" s="21" t="s">
        <v>226</v>
      </c>
      <c r="I10" s="12" t="s">
        <v>210</v>
      </c>
      <c r="J10" s="28">
        <v>10</v>
      </c>
      <c r="K10" s="28">
        <v>1</v>
      </c>
      <c r="L10" s="28">
        <v>0</v>
      </c>
      <c r="M10" s="28">
        <v>0</v>
      </c>
      <c r="N10" s="28">
        <v>0</v>
      </c>
      <c r="O10" s="28">
        <v>0</v>
      </c>
      <c r="P10" s="28">
        <f t="shared" si="0"/>
        <v>1</v>
      </c>
      <c r="Q10" s="33">
        <f t="shared" si="1"/>
        <v>2</v>
      </c>
      <c r="R10" s="28"/>
      <c r="S10" s="35" t="s">
        <v>228</v>
      </c>
    </row>
    <row r="11" spans="1:19" ht="15" customHeight="1">
      <c r="A11" s="60" t="s">
        <v>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34">
        <f>AVERAGE(P8:P10)</f>
        <v>6.333333333333333</v>
      </c>
      <c r="Q11" s="34">
        <f>AVERAGE(Q8:Q10)</f>
        <v>12.666666666666666</v>
      </c>
      <c r="R11" s="28"/>
      <c r="S11" s="36"/>
    </row>
    <row r="12" spans="1:18" ht="35.25" customHeight="1">
      <c r="A12" s="50" t="s">
        <v>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ht="15">
      <c r="A13" s="51" t="s">
        <v>13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15">
      <c r="A14" s="41" t="s">
        <v>25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18" ht="25.5" customHeight="1">
      <c r="A15" s="44" t="s">
        <v>235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35.25" customHeight="1">
      <c r="A16" s="44" t="s">
        <v>236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25.5" customHeight="1">
      <c r="A17" s="43" t="s">
        <v>17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25.5" customHeight="1">
      <c r="A18" s="43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ht="21.75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16.5" customHeight="1">
      <c r="A20" s="42" t="s">
        <v>20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s="6" customFormat="1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6" customFormat="1" ht="15" customHeight="1">
      <c r="A22" s="43" t="s">
        <v>21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="6" customFormat="1" ht="15" customHeight="1"/>
    <row r="24" s="6" customFormat="1" ht="15" customHeight="1"/>
    <row r="25" s="6" customFormat="1" ht="15" customHeight="1"/>
    <row r="26" s="6" customFormat="1" ht="15" customHeight="1"/>
    <row r="27" s="6" customFormat="1" ht="15" customHeight="1"/>
    <row r="28" s="6" customFormat="1" ht="15" customHeight="1"/>
    <row r="29" s="6" customFormat="1" ht="15" customHeight="1"/>
    <row r="30" s="6" customFormat="1" ht="15" customHeight="1"/>
    <row r="31" s="6" customFormat="1" ht="12.75"/>
    <row r="32" s="6" customFormat="1" ht="12.75"/>
    <row r="33" s="6" customFormat="1" ht="12.75"/>
    <row r="34" s="6" customFormat="1" ht="12.75"/>
    <row r="35" s="6" customFormat="1" ht="12.75" customHeight="1"/>
    <row r="36" s="6" customFormat="1" ht="12.75"/>
    <row r="37" s="6" customFormat="1" ht="12.75" customHeight="1"/>
    <row r="38" s="6" customFormat="1" ht="12.75"/>
    <row r="39" s="6" customFormat="1" ht="12.75"/>
    <row r="40" s="6" customFormat="1" ht="12.75" customHeight="1"/>
    <row r="41" s="6" customFormat="1" ht="12.75"/>
    <row r="42" s="6" customFormat="1" ht="12.75" customHeight="1"/>
    <row r="43" s="6" customFormat="1" ht="12.75"/>
    <row r="44" s="6" customFormat="1" ht="12.75" customHeight="1"/>
    <row r="45" s="6" customFormat="1" ht="12.75" customHeight="1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pans="1:18" s="6" customFormat="1" ht="12.75">
      <c r="A55" s="3"/>
      <c r="B55" s="2"/>
      <c r="C55" s="2"/>
      <c r="D55" s="2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s="6" customFormat="1" ht="12.75">
      <c r="A56" s="3"/>
      <c r="B56" s="2"/>
      <c r="C56" s="2"/>
      <c r="D56" s="2"/>
      <c r="E56" s="2"/>
      <c r="F56" s="2"/>
      <c r="G56" s="2"/>
      <c r="H56" s="2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s="6" customFormat="1" ht="12.75">
      <c r="A57" s="3"/>
      <c r="B57" s="2"/>
      <c r="C57" s="2"/>
      <c r="D57" s="2"/>
      <c r="E57" s="2"/>
      <c r="F57" s="2"/>
      <c r="G57" s="2"/>
      <c r="H57" s="2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s="6" customFormat="1" ht="12.75">
      <c r="A58" s="3"/>
      <c r="B58" s="2"/>
      <c r="C58" s="2"/>
      <c r="D58" s="2"/>
      <c r="E58" s="2"/>
      <c r="F58" s="2"/>
      <c r="G58" s="2"/>
      <c r="H58" s="2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s="6" customFormat="1" ht="12.75">
      <c r="A59" s="3"/>
      <c r="B59" s="2"/>
      <c r="C59" s="2"/>
      <c r="D59" s="2"/>
      <c r="E59" s="2"/>
      <c r="F59" s="2"/>
      <c r="G59" s="2"/>
      <c r="H59" s="2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s="6" customFormat="1" ht="12.75">
      <c r="A60" s="3"/>
      <c r="B60" s="2"/>
      <c r="C60" s="2"/>
      <c r="D60" s="2"/>
      <c r="E60" s="2"/>
      <c r="F60" s="2"/>
      <c r="G60" s="2"/>
      <c r="H60" s="2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9:24" ht="15">
      <c r="S61" s="6"/>
      <c r="T61" s="6"/>
      <c r="U61" s="6"/>
      <c r="V61" s="6"/>
      <c r="W61" s="6"/>
      <c r="X61" s="6"/>
    </row>
    <row r="62" spans="19:24" ht="15">
      <c r="S62" s="6"/>
      <c r="T62" s="6"/>
      <c r="U62" s="6"/>
      <c r="V62" s="6"/>
      <c r="W62" s="6"/>
      <c r="X62" s="6"/>
    </row>
    <row r="63" spans="19:24" ht="15">
      <c r="S63" s="6"/>
      <c r="T63" s="6"/>
      <c r="U63" s="6"/>
      <c r="V63" s="6"/>
      <c r="W63" s="6"/>
      <c r="X63" s="6"/>
    </row>
    <row r="64" spans="19:24" ht="15">
      <c r="S64" s="6"/>
      <c r="T64" s="6"/>
      <c r="U64" s="6"/>
      <c r="V64" s="6"/>
      <c r="W64" s="6"/>
      <c r="X64" s="6"/>
    </row>
    <row r="65" spans="19:24" ht="15">
      <c r="S65" s="6"/>
      <c r="T65" s="6"/>
      <c r="U65" s="6"/>
      <c r="V65" s="6"/>
      <c r="W65" s="6"/>
      <c r="X65" s="6"/>
    </row>
    <row r="66" spans="19:24" ht="15">
      <c r="S66" s="6"/>
      <c r="T66" s="6"/>
      <c r="U66" s="6"/>
      <c r="V66" s="6"/>
      <c r="W66" s="6"/>
      <c r="X66" s="6"/>
    </row>
    <row r="67" spans="19:24" ht="15">
      <c r="S67" s="6"/>
      <c r="T67" s="6"/>
      <c r="U67" s="6"/>
      <c r="V67" s="6"/>
      <c r="W67" s="6"/>
      <c r="X67" s="6"/>
    </row>
    <row r="68" spans="19:24" ht="15">
      <c r="S68" s="6"/>
      <c r="T68" s="6"/>
      <c r="U68" s="6"/>
      <c r="V68" s="6"/>
      <c r="W68" s="6"/>
      <c r="X68" s="6"/>
    </row>
    <row r="69" spans="19:24" ht="15">
      <c r="S69" s="6"/>
      <c r="T69" s="6"/>
      <c r="U69" s="6"/>
      <c r="V69" s="6"/>
      <c r="W69" s="6"/>
      <c r="X69" s="6"/>
    </row>
    <row r="70" spans="19:24" ht="15">
      <c r="S70" s="6"/>
      <c r="T70" s="6"/>
      <c r="U70" s="6"/>
      <c r="V70" s="6"/>
      <c r="W70" s="6"/>
      <c r="X70" s="6"/>
    </row>
    <row r="71" spans="19:24" ht="15">
      <c r="S71" s="6"/>
      <c r="T71" s="6"/>
      <c r="U71" s="6"/>
      <c r="V71" s="6"/>
      <c r="W71" s="6"/>
      <c r="X71" s="6"/>
    </row>
    <row r="72" spans="19:24" ht="15">
      <c r="S72" s="6"/>
      <c r="T72" s="6"/>
      <c r="U72" s="6"/>
      <c r="V72" s="6"/>
      <c r="W72" s="6"/>
      <c r="X72" s="6"/>
    </row>
    <row r="73" spans="19:24" ht="15">
      <c r="S73" s="6"/>
      <c r="T73" s="6"/>
      <c r="U73" s="6"/>
      <c r="V73" s="6"/>
      <c r="W73" s="6"/>
      <c r="X73" s="6"/>
    </row>
    <row r="74" spans="19:24" ht="15">
      <c r="S74" s="6"/>
      <c r="T74" s="6"/>
      <c r="U74" s="6"/>
      <c r="V74" s="6"/>
      <c r="W74" s="6"/>
      <c r="X74" s="6"/>
    </row>
    <row r="75" spans="19:24" ht="15">
      <c r="S75" s="6"/>
      <c r="T75" s="6"/>
      <c r="U75" s="6"/>
      <c r="V75" s="6"/>
      <c r="W75" s="6"/>
      <c r="X75" s="6"/>
    </row>
    <row r="76" spans="19:24" ht="15">
      <c r="S76" s="6"/>
      <c r="T76" s="6"/>
      <c r="U76" s="6"/>
      <c r="V76" s="6"/>
      <c r="W76" s="6"/>
      <c r="X76" s="6"/>
    </row>
    <row r="77" spans="19:24" ht="15">
      <c r="S77" s="6"/>
      <c r="T77" s="6"/>
      <c r="U77" s="6"/>
      <c r="V77" s="6"/>
      <c r="W77" s="6"/>
      <c r="X77" s="6"/>
    </row>
    <row r="78" spans="19:24" ht="15">
      <c r="S78" s="6"/>
      <c r="T78" s="6"/>
      <c r="U78" s="6"/>
      <c r="V78" s="6"/>
      <c r="W78" s="6"/>
      <c r="X78" s="6"/>
    </row>
    <row r="79" spans="19:24" ht="15">
      <c r="S79" s="6"/>
      <c r="T79" s="6"/>
      <c r="U79" s="6"/>
      <c r="V79" s="6"/>
      <c r="W79" s="6"/>
      <c r="X79" s="6"/>
    </row>
    <row r="80" spans="19:24" ht="15">
      <c r="S80" s="6"/>
      <c r="T80" s="6"/>
      <c r="U80" s="6"/>
      <c r="V80" s="6"/>
      <c r="W80" s="6"/>
      <c r="X80" s="6"/>
    </row>
    <row r="81" spans="19:24" ht="15">
      <c r="S81" s="6"/>
      <c r="T81" s="6"/>
      <c r="U81" s="6"/>
      <c r="V81" s="6"/>
      <c r="W81" s="6"/>
      <c r="X81" s="6"/>
    </row>
    <row r="82" spans="19:24" ht="15">
      <c r="S82" s="6"/>
      <c r="T82" s="6"/>
      <c r="U82" s="6"/>
      <c r="V82" s="6"/>
      <c r="W82" s="6"/>
      <c r="X82" s="6"/>
    </row>
    <row r="83" spans="19:24" ht="15">
      <c r="S83" s="6"/>
      <c r="T83" s="6"/>
      <c r="U83" s="6"/>
      <c r="V83" s="6"/>
      <c r="W83" s="6"/>
      <c r="X83" s="6"/>
    </row>
  </sheetData>
  <sheetProtection/>
  <mergeCells count="26">
    <mergeCell ref="S3:S4"/>
    <mergeCell ref="A3:A4"/>
    <mergeCell ref="B3:B4"/>
    <mergeCell ref="C3:C4"/>
    <mergeCell ref="D3:D4"/>
    <mergeCell ref="E3:E4"/>
    <mergeCell ref="G3:G4"/>
    <mergeCell ref="I3:I4"/>
    <mergeCell ref="J3:J4"/>
    <mergeCell ref="Q3:Q4"/>
    <mergeCell ref="R3:R4"/>
    <mergeCell ref="A11:O11"/>
    <mergeCell ref="A12:R12"/>
    <mergeCell ref="A13:R13"/>
    <mergeCell ref="F3:F4"/>
    <mergeCell ref="H3:H4"/>
    <mergeCell ref="A1:S2"/>
    <mergeCell ref="A14:R14"/>
    <mergeCell ref="A20:R20"/>
    <mergeCell ref="A22:R22"/>
    <mergeCell ref="A15:R15"/>
    <mergeCell ref="A16:R16"/>
    <mergeCell ref="A17:R17"/>
    <mergeCell ref="A18:R18"/>
    <mergeCell ref="A19:R19"/>
    <mergeCell ref="K3:O3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7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5.421875" style="3" customWidth="1"/>
    <col min="2" max="2" width="9.00390625" style="2" customWidth="1"/>
    <col min="3" max="3" width="10.00390625" style="2" bestFit="1" customWidth="1"/>
    <col min="4" max="4" width="9.57421875" style="2" bestFit="1" customWidth="1"/>
    <col min="5" max="5" width="13.421875" style="2" bestFit="1" customWidth="1"/>
    <col min="6" max="6" width="4.140625" style="2" bestFit="1" customWidth="1"/>
    <col min="7" max="7" width="10.28125" style="2" customWidth="1"/>
    <col min="8" max="8" width="10.140625" style="2" customWidth="1"/>
    <col min="9" max="9" width="21.7109375" style="3" customWidth="1"/>
    <col min="10" max="10" width="5.28125" style="3" customWidth="1"/>
    <col min="11" max="15" width="2.7109375" style="3" customWidth="1"/>
    <col min="16" max="16" width="7.00390625" style="3" customWidth="1"/>
    <col min="17" max="17" width="5.8515625" style="3" customWidth="1"/>
    <col min="18" max="18" width="11.57421875" style="3" bestFit="1" customWidth="1"/>
    <col min="19" max="19" width="18.7109375" style="0" customWidth="1"/>
  </cols>
  <sheetData>
    <row r="1" spans="1:19" ht="15" customHeight="1">
      <c r="A1" s="37" t="s">
        <v>239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30.7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1" customFormat="1" ht="45" customHeight="1">
      <c r="A3" s="55" t="s">
        <v>0</v>
      </c>
      <c r="B3" s="46" t="s">
        <v>1</v>
      </c>
      <c r="C3" s="46" t="s">
        <v>9</v>
      </c>
      <c r="D3" s="46" t="s">
        <v>10</v>
      </c>
      <c r="E3" s="46" t="s">
        <v>11</v>
      </c>
      <c r="F3" s="46" t="s">
        <v>218</v>
      </c>
      <c r="G3" s="46" t="s">
        <v>12</v>
      </c>
      <c r="H3" s="46" t="s">
        <v>221</v>
      </c>
      <c r="I3" s="55" t="s">
        <v>2</v>
      </c>
      <c r="J3" s="55" t="s">
        <v>3</v>
      </c>
      <c r="K3" s="55" t="s">
        <v>5</v>
      </c>
      <c r="L3" s="55"/>
      <c r="M3" s="55"/>
      <c r="N3" s="55"/>
      <c r="O3" s="55"/>
      <c r="P3" s="8" t="s">
        <v>223</v>
      </c>
      <c r="Q3" s="46" t="s">
        <v>4</v>
      </c>
      <c r="R3" s="46" t="s">
        <v>224</v>
      </c>
      <c r="S3" s="63" t="s">
        <v>225</v>
      </c>
    </row>
    <row r="4" spans="1:19" ht="15.75" customHeight="1">
      <c r="A4" s="46"/>
      <c r="B4" s="52"/>
      <c r="C4" s="52"/>
      <c r="D4" s="52"/>
      <c r="E4" s="52"/>
      <c r="F4" s="52"/>
      <c r="G4" s="52"/>
      <c r="H4" s="52"/>
      <c r="I4" s="46"/>
      <c r="J4" s="46"/>
      <c r="K4" s="4">
        <v>1</v>
      </c>
      <c r="L4" s="4">
        <v>2</v>
      </c>
      <c r="M4" s="4">
        <v>3</v>
      </c>
      <c r="N4" s="4">
        <v>4</v>
      </c>
      <c r="O4" s="4">
        <v>5</v>
      </c>
      <c r="P4" s="8" t="s">
        <v>7</v>
      </c>
      <c r="Q4" s="47"/>
      <c r="R4" s="47"/>
      <c r="S4" s="64"/>
    </row>
    <row r="5" spans="1:19" ht="30">
      <c r="A5" s="5">
        <v>1</v>
      </c>
      <c r="B5" s="12" t="s">
        <v>57</v>
      </c>
      <c r="C5" s="12" t="s">
        <v>112</v>
      </c>
      <c r="D5" s="12" t="s">
        <v>110</v>
      </c>
      <c r="E5" s="12" t="s">
        <v>113</v>
      </c>
      <c r="F5" s="12" t="s">
        <v>220</v>
      </c>
      <c r="G5" s="20">
        <v>35964</v>
      </c>
      <c r="H5" s="21" t="s">
        <v>226</v>
      </c>
      <c r="I5" s="12" t="s">
        <v>206</v>
      </c>
      <c r="J5" s="5">
        <v>11</v>
      </c>
      <c r="K5" s="5">
        <v>10</v>
      </c>
      <c r="L5" s="5">
        <v>9</v>
      </c>
      <c r="M5" s="5">
        <v>4</v>
      </c>
      <c r="N5" s="5">
        <v>4</v>
      </c>
      <c r="O5" s="5">
        <v>0</v>
      </c>
      <c r="P5" s="5">
        <f aca="true" t="shared" si="0" ref="P5:P15">SUM(K5:O5)</f>
        <v>27</v>
      </c>
      <c r="Q5" s="10">
        <f aca="true" t="shared" si="1" ref="Q5:Q15">P5/50*100</f>
        <v>54</v>
      </c>
      <c r="R5" s="27" t="s">
        <v>227</v>
      </c>
      <c r="S5" s="29" t="s">
        <v>207</v>
      </c>
    </row>
    <row r="6" spans="1:19" ht="30">
      <c r="A6" s="5">
        <v>2</v>
      </c>
      <c r="B6" s="12" t="s">
        <v>60</v>
      </c>
      <c r="C6" s="12" t="s">
        <v>103</v>
      </c>
      <c r="D6" s="12" t="s">
        <v>104</v>
      </c>
      <c r="E6" s="12" t="s">
        <v>105</v>
      </c>
      <c r="F6" s="12" t="s">
        <v>219</v>
      </c>
      <c r="G6" s="20">
        <v>35990</v>
      </c>
      <c r="H6" s="21" t="s">
        <v>226</v>
      </c>
      <c r="I6" s="12" t="s">
        <v>209</v>
      </c>
      <c r="J6" s="5">
        <v>11</v>
      </c>
      <c r="K6" s="5">
        <v>0</v>
      </c>
      <c r="L6" s="5">
        <v>0</v>
      </c>
      <c r="M6" s="5">
        <v>0</v>
      </c>
      <c r="N6" s="5">
        <v>0</v>
      </c>
      <c r="O6" s="5">
        <v>9</v>
      </c>
      <c r="P6" s="5">
        <f t="shared" si="0"/>
        <v>9</v>
      </c>
      <c r="Q6" s="10">
        <f t="shared" si="1"/>
        <v>18</v>
      </c>
      <c r="R6" s="5"/>
      <c r="S6" s="29" t="s">
        <v>74</v>
      </c>
    </row>
    <row r="7" spans="1:19" ht="30">
      <c r="A7" s="5">
        <v>3</v>
      </c>
      <c r="B7" s="12" t="s">
        <v>66</v>
      </c>
      <c r="C7" s="12" t="s">
        <v>114</v>
      </c>
      <c r="D7" s="12" t="s">
        <v>115</v>
      </c>
      <c r="E7" s="12" t="s">
        <v>116</v>
      </c>
      <c r="F7" s="12" t="s">
        <v>219</v>
      </c>
      <c r="G7" s="20">
        <v>35873</v>
      </c>
      <c r="H7" s="21" t="s">
        <v>226</v>
      </c>
      <c r="I7" s="12" t="s">
        <v>213</v>
      </c>
      <c r="J7" s="5">
        <v>11</v>
      </c>
      <c r="K7" s="5">
        <v>0</v>
      </c>
      <c r="L7" s="5">
        <v>0</v>
      </c>
      <c r="M7" s="5">
        <v>4</v>
      </c>
      <c r="N7" s="5">
        <v>4</v>
      </c>
      <c r="O7" s="5">
        <v>0</v>
      </c>
      <c r="P7" s="5">
        <f t="shared" si="0"/>
        <v>8</v>
      </c>
      <c r="Q7" s="10">
        <f t="shared" si="1"/>
        <v>16</v>
      </c>
      <c r="R7" s="5"/>
      <c r="S7" s="29" t="s">
        <v>117</v>
      </c>
    </row>
    <row r="8" spans="1:19" ht="30">
      <c r="A8" s="5">
        <v>4</v>
      </c>
      <c r="B8" s="12" t="s">
        <v>58</v>
      </c>
      <c r="C8" s="12" t="s">
        <v>109</v>
      </c>
      <c r="D8" s="12" t="s">
        <v>110</v>
      </c>
      <c r="E8" s="12" t="s">
        <v>111</v>
      </c>
      <c r="F8" s="12" t="s">
        <v>220</v>
      </c>
      <c r="G8" s="20">
        <v>36062</v>
      </c>
      <c r="H8" s="21" t="s">
        <v>226</v>
      </c>
      <c r="I8" s="12" t="s">
        <v>209</v>
      </c>
      <c r="J8" s="5">
        <v>11</v>
      </c>
      <c r="K8" s="5">
        <v>2</v>
      </c>
      <c r="L8" s="5">
        <v>2</v>
      </c>
      <c r="M8" s="5">
        <v>0</v>
      </c>
      <c r="N8" s="5">
        <v>0</v>
      </c>
      <c r="O8" s="5">
        <v>2</v>
      </c>
      <c r="P8" s="5">
        <f t="shared" si="0"/>
        <v>6</v>
      </c>
      <c r="Q8" s="10">
        <f t="shared" si="1"/>
        <v>12</v>
      </c>
      <c r="R8" s="5"/>
      <c r="S8" s="29" t="s">
        <v>74</v>
      </c>
    </row>
    <row r="9" spans="1:19" ht="30">
      <c r="A9" s="5">
        <v>5</v>
      </c>
      <c r="B9" s="12" t="s">
        <v>59</v>
      </c>
      <c r="C9" s="12" t="s">
        <v>106</v>
      </c>
      <c r="D9" s="12" t="s">
        <v>107</v>
      </c>
      <c r="E9" s="12" t="s">
        <v>108</v>
      </c>
      <c r="F9" s="12" t="s">
        <v>220</v>
      </c>
      <c r="G9" s="20">
        <v>36147</v>
      </c>
      <c r="H9" s="21" t="s">
        <v>226</v>
      </c>
      <c r="I9" s="12" t="s">
        <v>209</v>
      </c>
      <c r="J9" s="5">
        <v>11</v>
      </c>
      <c r="K9" s="5">
        <v>1</v>
      </c>
      <c r="L9" s="5">
        <v>0</v>
      </c>
      <c r="M9" s="5">
        <v>0</v>
      </c>
      <c r="N9" s="5">
        <v>2</v>
      </c>
      <c r="O9" s="5">
        <v>2</v>
      </c>
      <c r="P9" s="5">
        <f t="shared" si="0"/>
        <v>5</v>
      </c>
      <c r="Q9" s="10">
        <f t="shared" si="1"/>
        <v>10</v>
      </c>
      <c r="R9" s="5"/>
      <c r="S9" s="29" t="s">
        <v>74</v>
      </c>
    </row>
    <row r="10" spans="1:19" ht="30">
      <c r="A10" s="5">
        <v>6</v>
      </c>
      <c r="B10" s="12" t="s">
        <v>61</v>
      </c>
      <c r="C10" s="12" t="s">
        <v>101</v>
      </c>
      <c r="D10" s="12" t="s">
        <v>93</v>
      </c>
      <c r="E10" s="12" t="s">
        <v>102</v>
      </c>
      <c r="F10" s="12" t="s">
        <v>219</v>
      </c>
      <c r="G10" s="20">
        <v>35963</v>
      </c>
      <c r="H10" s="21" t="s">
        <v>226</v>
      </c>
      <c r="I10" s="12" t="s">
        <v>211</v>
      </c>
      <c r="J10" s="5">
        <v>11</v>
      </c>
      <c r="K10" s="5">
        <v>2</v>
      </c>
      <c r="L10" s="5">
        <v>0</v>
      </c>
      <c r="M10" s="5">
        <v>0</v>
      </c>
      <c r="N10" s="5">
        <v>1</v>
      </c>
      <c r="O10" s="5">
        <v>0</v>
      </c>
      <c r="P10" s="5">
        <f t="shared" si="0"/>
        <v>3</v>
      </c>
      <c r="Q10" s="10">
        <f t="shared" si="1"/>
        <v>6</v>
      </c>
      <c r="R10" s="5"/>
      <c r="S10" s="29" t="s">
        <v>100</v>
      </c>
    </row>
    <row r="11" spans="1:19" ht="30">
      <c r="A11" s="5">
        <v>7</v>
      </c>
      <c r="B11" s="12" t="s">
        <v>62</v>
      </c>
      <c r="C11" s="12" t="s">
        <v>97</v>
      </c>
      <c r="D11" s="12" t="s">
        <v>98</v>
      </c>
      <c r="E11" s="12" t="s">
        <v>99</v>
      </c>
      <c r="F11" s="12" t="s">
        <v>219</v>
      </c>
      <c r="G11" s="20">
        <v>35979</v>
      </c>
      <c r="H11" s="21" t="s">
        <v>226</v>
      </c>
      <c r="I11" s="12" t="s">
        <v>211</v>
      </c>
      <c r="J11" s="5">
        <v>11</v>
      </c>
      <c r="K11" s="5">
        <v>2</v>
      </c>
      <c r="L11" s="5">
        <v>0</v>
      </c>
      <c r="M11" s="5">
        <v>0</v>
      </c>
      <c r="N11" s="5">
        <v>0</v>
      </c>
      <c r="O11" s="5">
        <v>0</v>
      </c>
      <c r="P11" s="5">
        <f t="shared" si="0"/>
        <v>2</v>
      </c>
      <c r="Q11" s="10">
        <f t="shared" si="1"/>
        <v>4</v>
      </c>
      <c r="R11" s="5"/>
      <c r="S11" s="29" t="s">
        <v>100</v>
      </c>
    </row>
    <row r="12" spans="1:19" ht="30">
      <c r="A12" s="5">
        <v>8</v>
      </c>
      <c r="B12" s="12" t="s">
        <v>65</v>
      </c>
      <c r="C12" s="12" t="s">
        <v>89</v>
      </c>
      <c r="D12" s="12" t="s">
        <v>90</v>
      </c>
      <c r="E12" s="12" t="s">
        <v>91</v>
      </c>
      <c r="F12" s="12" t="s">
        <v>219</v>
      </c>
      <c r="G12" s="20">
        <v>36153</v>
      </c>
      <c r="H12" s="21" t="s">
        <v>226</v>
      </c>
      <c r="I12" s="12" t="s">
        <v>210</v>
      </c>
      <c r="J12" s="5">
        <v>11</v>
      </c>
      <c r="K12" s="5">
        <v>0</v>
      </c>
      <c r="L12" s="5">
        <v>1</v>
      </c>
      <c r="M12" s="5">
        <v>0</v>
      </c>
      <c r="N12" s="5">
        <v>0</v>
      </c>
      <c r="O12" s="5">
        <v>1</v>
      </c>
      <c r="P12" s="5">
        <f t="shared" si="0"/>
        <v>2</v>
      </c>
      <c r="Q12" s="10">
        <f t="shared" si="1"/>
        <v>4</v>
      </c>
      <c r="R12" s="5"/>
      <c r="S12" s="29" t="s">
        <v>228</v>
      </c>
    </row>
    <row r="13" spans="1:19" ht="30">
      <c r="A13" s="5">
        <v>9</v>
      </c>
      <c r="B13" s="12" t="s">
        <v>118</v>
      </c>
      <c r="C13" s="12" t="s">
        <v>119</v>
      </c>
      <c r="D13" s="12" t="s">
        <v>120</v>
      </c>
      <c r="E13" s="12" t="s">
        <v>99</v>
      </c>
      <c r="F13" s="12" t="s">
        <v>219</v>
      </c>
      <c r="G13" s="20">
        <v>36136</v>
      </c>
      <c r="H13" s="21" t="s">
        <v>226</v>
      </c>
      <c r="I13" s="12" t="s">
        <v>216</v>
      </c>
      <c r="J13" s="5">
        <v>11</v>
      </c>
      <c r="K13" s="5">
        <v>2</v>
      </c>
      <c r="L13" s="5">
        <v>0</v>
      </c>
      <c r="M13" s="5">
        <v>0</v>
      </c>
      <c r="N13" s="5">
        <v>0</v>
      </c>
      <c r="O13" s="5">
        <v>0</v>
      </c>
      <c r="P13" s="5">
        <f t="shared" si="0"/>
        <v>2</v>
      </c>
      <c r="Q13" s="10">
        <f t="shared" si="1"/>
        <v>4</v>
      </c>
      <c r="R13" s="5"/>
      <c r="S13" s="29" t="s">
        <v>233</v>
      </c>
    </row>
    <row r="14" spans="1:19" ht="30">
      <c r="A14" s="5">
        <v>10</v>
      </c>
      <c r="B14" s="12" t="s">
        <v>64</v>
      </c>
      <c r="C14" s="12" t="s">
        <v>92</v>
      </c>
      <c r="D14" s="12" t="s">
        <v>93</v>
      </c>
      <c r="E14" s="12" t="s">
        <v>87</v>
      </c>
      <c r="F14" s="12" t="s">
        <v>219</v>
      </c>
      <c r="G14" s="21">
        <v>35818</v>
      </c>
      <c r="H14" s="21" t="s">
        <v>226</v>
      </c>
      <c r="I14" s="12" t="s">
        <v>214</v>
      </c>
      <c r="J14" s="5">
        <v>11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f t="shared" si="0"/>
        <v>1</v>
      </c>
      <c r="Q14" s="10">
        <f t="shared" si="1"/>
        <v>2</v>
      </c>
      <c r="R14" s="5"/>
      <c r="S14" s="29" t="s">
        <v>232</v>
      </c>
    </row>
    <row r="15" spans="1:19" ht="30">
      <c r="A15" s="5">
        <v>11</v>
      </c>
      <c r="B15" s="12" t="s">
        <v>63</v>
      </c>
      <c r="C15" s="12" t="s">
        <v>94</v>
      </c>
      <c r="D15" s="12" t="s">
        <v>95</v>
      </c>
      <c r="E15" s="7" t="s">
        <v>96</v>
      </c>
      <c r="F15" s="12" t="s">
        <v>219</v>
      </c>
      <c r="G15" s="20">
        <v>36110</v>
      </c>
      <c r="H15" s="21" t="s">
        <v>226</v>
      </c>
      <c r="I15" s="12" t="s">
        <v>214</v>
      </c>
      <c r="J15" s="5">
        <v>11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f t="shared" si="0"/>
        <v>0</v>
      </c>
      <c r="Q15" s="10">
        <f t="shared" si="1"/>
        <v>0</v>
      </c>
      <c r="R15" s="5"/>
      <c r="S15" s="29" t="s">
        <v>232</v>
      </c>
    </row>
    <row r="16" spans="1:19" ht="15" customHeight="1">
      <c r="A16" s="48" t="s">
        <v>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6"/>
      <c r="P16" s="13">
        <f>AVERAGE(P5:P15)</f>
        <v>5.909090909090909</v>
      </c>
      <c r="Q16" s="13">
        <f>AVERAGE(Q5:Q15)</f>
        <v>11.818181818181818</v>
      </c>
      <c r="R16" s="5"/>
      <c r="S16" s="23"/>
    </row>
    <row r="17" spans="1:18" ht="35.25" customHeight="1">
      <c r="A17" s="50" t="s">
        <v>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15">
      <c r="A18" s="51" t="s">
        <v>13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15">
      <c r="A19" s="41" t="s">
        <v>26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8" ht="25.5" customHeight="1">
      <c r="A20" s="44" t="s">
        <v>234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25.5" customHeight="1">
      <c r="A21" s="43" t="s">
        <v>17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ht="25.5" customHeight="1">
      <c r="A22" s="43" t="s">
        <v>18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1:18" ht="21.75" customHeight="1">
      <c r="A23" s="42" t="s">
        <v>19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16.5" customHeight="1">
      <c r="A24" s="42" t="s">
        <v>20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s="6" customFormat="1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6" customFormat="1" ht="15" customHeight="1">
      <c r="A26" s="43" t="s">
        <v>21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="6" customFormat="1" ht="15" customHeight="1"/>
    <row r="28" s="6" customFormat="1" ht="15" customHeight="1"/>
    <row r="29" s="6" customFormat="1" ht="15" customHeight="1"/>
    <row r="30" s="6" customFormat="1" ht="15" customHeight="1"/>
    <row r="31" s="6" customFormat="1" ht="15" customHeight="1"/>
    <row r="32" s="6" customFormat="1" ht="15" customHeight="1"/>
    <row r="33" s="6" customFormat="1" ht="15" customHeight="1"/>
    <row r="34" s="6" customFormat="1" ht="15" customHeight="1"/>
    <row r="35" s="6" customFormat="1" ht="12.75"/>
    <row r="36" s="6" customFormat="1" ht="12.75"/>
    <row r="37" s="6" customFormat="1" ht="12.75"/>
    <row r="38" s="6" customFormat="1" ht="12.75"/>
    <row r="39" s="6" customFormat="1" ht="12.75" customHeight="1"/>
    <row r="40" s="6" customFormat="1" ht="12.75"/>
    <row r="41" s="6" customFormat="1" ht="12.75" customHeight="1"/>
    <row r="42" s="6" customFormat="1" ht="12.75"/>
    <row r="43" s="6" customFormat="1" ht="12.75"/>
    <row r="44" s="6" customFormat="1" ht="12.75" customHeight="1"/>
    <row r="45" s="6" customFormat="1" ht="12.75"/>
    <row r="46" s="6" customFormat="1" ht="12.75" customHeight="1"/>
    <row r="47" s="6" customFormat="1" ht="12.75"/>
    <row r="48" s="6" customFormat="1" ht="12.75" customHeight="1"/>
    <row r="49" s="6" customFormat="1" ht="12.75" customHeight="1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pans="1:18" s="6" customFormat="1" ht="12.75">
      <c r="A59" s="3"/>
      <c r="B59" s="2"/>
      <c r="C59" s="2"/>
      <c r="D59" s="2"/>
      <c r="E59" s="2"/>
      <c r="F59" s="2"/>
      <c r="G59" s="2"/>
      <c r="H59" s="2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s="6" customFormat="1" ht="12.75">
      <c r="A60" s="3"/>
      <c r="B60" s="2"/>
      <c r="C60" s="2"/>
      <c r="D60" s="2"/>
      <c r="E60" s="2"/>
      <c r="F60" s="2"/>
      <c r="G60" s="2"/>
      <c r="H60" s="2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s="6" customFormat="1" ht="12.75">
      <c r="A61" s="3"/>
      <c r="B61" s="2"/>
      <c r="C61" s="2"/>
      <c r="D61" s="2"/>
      <c r="E61" s="2"/>
      <c r="F61" s="2"/>
      <c r="G61" s="2"/>
      <c r="H61" s="2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s="6" customFormat="1" ht="12.75">
      <c r="A62" s="3"/>
      <c r="B62" s="2"/>
      <c r="C62" s="2"/>
      <c r="D62" s="2"/>
      <c r="E62" s="2"/>
      <c r="F62" s="2"/>
      <c r="G62" s="2"/>
      <c r="H62" s="2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s="6" customFormat="1" ht="12.75">
      <c r="A63" s="3"/>
      <c r="B63" s="2"/>
      <c r="C63" s="2"/>
      <c r="D63" s="2"/>
      <c r="E63" s="2"/>
      <c r="F63" s="2"/>
      <c r="G63" s="2"/>
      <c r="H63" s="2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s="6" customFormat="1" ht="12.75">
      <c r="A64" s="3"/>
      <c r="B64" s="2"/>
      <c r="C64" s="2"/>
      <c r="D64" s="2"/>
      <c r="E64" s="2"/>
      <c r="F64" s="2"/>
      <c r="G64" s="2"/>
      <c r="H64" s="2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9:24" ht="15">
      <c r="S65" s="6"/>
      <c r="T65" s="6"/>
      <c r="U65" s="6"/>
      <c r="V65" s="6"/>
      <c r="W65" s="6"/>
      <c r="X65" s="6"/>
    </row>
    <row r="66" spans="19:24" ht="15">
      <c r="S66" s="6"/>
      <c r="T66" s="6"/>
      <c r="U66" s="6"/>
      <c r="V66" s="6"/>
      <c r="W66" s="6"/>
      <c r="X66" s="6"/>
    </row>
    <row r="67" spans="19:24" ht="15">
      <c r="S67" s="6"/>
      <c r="T67" s="6"/>
      <c r="U67" s="6"/>
      <c r="V67" s="6"/>
      <c r="W67" s="6"/>
      <c r="X67" s="6"/>
    </row>
    <row r="68" spans="19:24" ht="15">
      <c r="S68" s="6"/>
      <c r="T68" s="6"/>
      <c r="U68" s="6"/>
      <c r="V68" s="6"/>
      <c r="W68" s="6"/>
      <c r="X68" s="6"/>
    </row>
    <row r="69" spans="19:24" ht="15">
      <c r="S69" s="6"/>
      <c r="T69" s="6"/>
      <c r="U69" s="6"/>
      <c r="V69" s="6"/>
      <c r="W69" s="6"/>
      <c r="X69" s="6"/>
    </row>
    <row r="70" spans="19:24" ht="15">
      <c r="S70" s="6"/>
      <c r="T70" s="6"/>
      <c r="U70" s="6"/>
      <c r="V70" s="6"/>
      <c r="W70" s="6"/>
      <c r="X70" s="6"/>
    </row>
    <row r="71" spans="19:24" ht="15">
      <c r="S71" s="6"/>
      <c r="T71" s="6"/>
      <c r="U71" s="6"/>
      <c r="V71" s="6"/>
      <c r="W71" s="6"/>
      <c r="X71" s="6"/>
    </row>
    <row r="72" spans="19:24" ht="15">
      <c r="S72" s="6"/>
      <c r="T72" s="6"/>
      <c r="U72" s="6"/>
      <c r="V72" s="6"/>
      <c r="W72" s="6"/>
      <c r="X72" s="6"/>
    </row>
    <row r="73" spans="19:24" ht="15">
      <c r="S73" s="6"/>
      <c r="T73" s="6"/>
      <c r="U73" s="6"/>
      <c r="V73" s="6"/>
      <c r="W73" s="6"/>
      <c r="X73" s="6"/>
    </row>
    <row r="74" spans="19:24" ht="15">
      <c r="S74" s="6"/>
      <c r="T74" s="6"/>
      <c r="U74" s="6"/>
      <c r="V74" s="6"/>
      <c r="W74" s="6"/>
      <c r="X74" s="6"/>
    </row>
    <row r="75" spans="19:24" ht="15">
      <c r="S75" s="6"/>
      <c r="T75" s="6"/>
      <c r="U75" s="6"/>
      <c r="V75" s="6"/>
      <c r="W75" s="6"/>
      <c r="X75" s="6"/>
    </row>
    <row r="76" spans="19:24" ht="15">
      <c r="S76" s="6"/>
      <c r="T76" s="6"/>
      <c r="U76" s="6"/>
      <c r="V76" s="6"/>
      <c r="W76" s="6"/>
      <c r="X76" s="6"/>
    </row>
    <row r="77" spans="19:24" ht="15">
      <c r="S77" s="6"/>
      <c r="T77" s="6"/>
      <c r="U77" s="6"/>
      <c r="V77" s="6"/>
      <c r="W77" s="6"/>
      <c r="X77" s="6"/>
    </row>
    <row r="78" spans="19:24" ht="15">
      <c r="S78" s="6"/>
      <c r="T78" s="6"/>
      <c r="U78" s="6"/>
      <c r="V78" s="6"/>
      <c r="W78" s="6"/>
      <c r="X78" s="6"/>
    </row>
    <row r="79" spans="19:24" ht="15">
      <c r="S79" s="6"/>
      <c r="T79" s="6"/>
      <c r="U79" s="6"/>
      <c r="V79" s="6"/>
      <c r="W79" s="6"/>
      <c r="X79" s="6"/>
    </row>
    <row r="80" spans="19:24" ht="15">
      <c r="S80" s="6"/>
      <c r="T80" s="6"/>
      <c r="U80" s="6"/>
      <c r="V80" s="6"/>
      <c r="W80" s="6"/>
      <c r="X80" s="6"/>
    </row>
    <row r="81" spans="19:24" ht="15">
      <c r="S81" s="6"/>
      <c r="T81" s="6"/>
      <c r="U81" s="6"/>
      <c r="V81" s="6"/>
      <c r="W81" s="6"/>
      <c r="X81" s="6"/>
    </row>
    <row r="82" spans="19:24" ht="15">
      <c r="S82" s="6"/>
      <c r="T82" s="6"/>
      <c r="U82" s="6"/>
      <c r="V82" s="6"/>
      <c r="W82" s="6"/>
      <c r="X82" s="6"/>
    </row>
    <row r="83" spans="19:24" ht="15">
      <c r="S83" s="6"/>
      <c r="T83" s="6"/>
      <c r="U83" s="6"/>
      <c r="V83" s="6"/>
      <c r="W83" s="6"/>
      <c r="X83" s="6"/>
    </row>
    <row r="84" spans="19:24" ht="15">
      <c r="S84" s="6"/>
      <c r="T84" s="6"/>
      <c r="U84" s="6"/>
      <c r="V84" s="6"/>
      <c r="W84" s="6"/>
      <c r="X84" s="6"/>
    </row>
    <row r="85" spans="19:24" ht="15">
      <c r="S85" s="6"/>
      <c r="T85" s="6"/>
      <c r="U85" s="6"/>
      <c r="V85" s="6"/>
      <c r="W85" s="6"/>
      <c r="X85" s="6"/>
    </row>
    <row r="86" spans="19:24" ht="15">
      <c r="S86" s="6"/>
      <c r="T86" s="6"/>
      <c r="U86" s="6"/>
      <c r="V86" s="6"/>
      <c r="W86" s="6"/>
      <c r="X86" s="6"/>
    </row>
    <row r="87" spans="19:24" ht="15">
      <c r="S87" s="6"/>
      <c r="T87" s="6"/>
      <c r="U87" s="6"/>
      <c r="V87" s="6"/>
      <c r="W87" s="6"/>
      <c r="X87" s="6"/>
    </row>
  </sheetData>
  <sheetProtection/>
  <mergeCells count="25">
    <mergeCell ref="K3:O3"/>
    <mergeCell ref="E3:E4"/>
    <mergeCell ref="G3:G4"/>
    <mergeCell ref="H3:H4"/>
    <mergeCell ref="A24:R24"/>
    <mergeCell ref="A26:R26"/>
    <mergeCell ref="Q3:Q4"/>
    <mergeCell ref="A22:R22"/>
    <mergeCell ref="A23:R23"/>
    <mergeCell ref="A17:R17"/>
    <mergeCell ref="A16:O16"/>
    <mergeCell ref="D3:D4"/>
    <mergeCell ref="A21:R21"/>
    <mergeCell ref="F3:F4"/>
    <mergeCell ref="J3:J4"/>
    <mergeCell ref="A1:S2"/>
    <mergeCell ref="R3:R4"/>
    <mergeCell ref="S3:S4"/>
    <mergeCell ref="A20:R20"/>
    <mergeCell ref="A19:R19"/>
    <mergeCell ref="A18:R18"/>
    <mergeCell ref="A3:A4"/>
    <mergeCell ref="B3:B4"/>
    <mergeCell ref="C3:C4"/>
    <mergeCell ref="I3:I4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User</cp:lastModifiedBy>
  <cp:lastPrinted>2015-11-12T12:57:28Z</cp:lastPrinted>
  <dcterms:created xsi:type="dcterms:W3CDTF">2011-11-27T08:31:20Z</dcterms:created>
  <dcterms:modified xsi:type="dcterms:W3CDTF">2015-11-13T02:43:22Z</dcterms:modified>
  <cp:category/>
  <cp:version/>
  <cp:contentType/>
  <cp:contentStatus/>
</cp:coreProperties>
</file>