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90" windowHeight="7665" tabRatio="827" firstSheet="1" activeTab="1"/>
  </bookViews>
  <sheets>
    <sheet name="Лист2" sheetId="1" state="hidden" r:id="rId1"/>
    <sheet name="ПРОТОКОЛ МАТЕМАТИКА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 МАТЕМАТИКА'!$A$1:$P$34</definedName>
  </definedNames>
  <calcPr fullCalcOnLoad="1"/>
</workbook>
</file>

<file path=xl/sharedStrings.xml><?xml version="1.0" encoding="utf-8"?>
<sst xmlns="http://schemas.openxmlformats.org/spreadsheetml/2006/main" count="306" uniqueCount="187">
  <si>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</si>
  <si>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</si>
  <si>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</si>
  <si>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</si>
  <si>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</si>
  <si>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</si>
  <si>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</si>
  <si>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</si>
  <si>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</si>
  <si>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</si>
  <si>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</si>
  <si>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</si>
  <si>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</si>
  <si>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</si>
  <si>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</si>
  <si>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</si>
  <si>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</si>
  <si>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</si>
  <si>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</si>
  <si>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</si>
  <si>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</si>
  <si>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</si>
  <si>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</si>
  <si>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</si>
  <si>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</si>
  <si>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</si>
  <si>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</si>
  <si>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</si>
  <si>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</si>
  <si>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</si>
  <si>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</si>
  <si>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</si>
  <si>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</si>
  <si>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</si>
  <si>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</si>
  <si>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</si>
  <si>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</si>
  <si>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</si>
  <si>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</si>
  <si>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</si>
  <si>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</si>
  <si>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</si>
  <si>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</si>
  <si>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</si>
  <si>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</si>
  <si>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</si>
  <si>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</si>
  <si>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</si>
  <si>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</si>
  <si>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</si>
  <si>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</si>
  <si>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</si>
  <si>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</si>
  <si>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</si>
  <si>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</si>
  <si>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</si>
  <si>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</si>
  <si>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</si>
  <si>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</si>
  <si>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</si>
  <si>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</si>
  <si>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</si>
  <si>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</si>
  <si>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</si>
  <si>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</si>
  <si>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</si>
  <si>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</si>
  <si>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</si>
  <si>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</si>
  <si>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</si>
  <si>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</si>
  <si>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</si>
  <si>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</si>
  <si>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</si>
  <si>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</si>
  <si>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</si>
  <si>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</si>
  <si>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</si>
  <si>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</si>
  <si>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</si>
  <si>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</si>
  <si>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</si>
  <si>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</si>
  <si>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</si>
  <si>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</si>
  <si>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</si>
  <si>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</si>
  <si>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</si>
  <si>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</si>
  <si>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</si>
  <si>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</si>
  <si>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</si>
  <si>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</si>
  <si>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</si>
  <si>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</si>
  <si>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</si>
  <si>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</si>
  <si>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</si>
  <si>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</si>
  <si>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</si>
  <si>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</si>
  <si>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</si>
  <si>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</si>
  <si>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</si>
  <si>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</si>
  <si>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</si>
  <si>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</si>
  <si>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</si>
  <si>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</si>
  <si>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</si>
  <si>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</si>
  <si>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</si>
  <si>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</si>
  <si>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</si>
  <si>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</si>
  <si>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</si>
  <si>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</si>
  <si>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</si>
  <si>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</si>
  <si>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</si>
  <si>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</si>
  <si>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</si>
  <si>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</si>
  <si>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ТМКОУ " Хантайская основная школа №10"</t>
  </si>
  <si>
    <t>Крылов Владимир Александрович</t>
  </si>
  <si>
    <t xml:space="preserve">Катыгинская </t>
  </si>
  <si>
    <t>Константиновна</t>
  </si>
  <si>
    <t xml:space="preserve">      ж</t>
  </si>
  <si>
    <t>нет</t>
  </si>
  <si>
    <t>Афанасьевна</t>
  </si>
  <si>
    <t xml:space="preserve">     ж</t>
  </si>
  <si>
    <t>да</t>
  </si>
  <si>
    <t xml:space="preserve">    ж</t>
  </si>
  <si>
    <t xml:space="preserve">Кильмагир </t>
  </si>
  <si>
    <t>Виталий</t>
  </si>
  <si>
    <t>Алексеевич</t>
  </si>
  <si>
    <t xml:space="preserve">      м</t>
  </si>
  <si>
    <t>Яроцкий</t>
  </si>
  <si>
    <t>Александр</t>
  </si>
  <si>
    <t>Сергеевич</t>
  </si>
  <si>
    <t xml:space="preserve">     м</t>
  </si>
  <si>
    <t xml:space="preserve">Яроцкий </t>
  </si>
  <si>
    <t>Диана</t>
  </si>
  <si>
    <t>Утукогир</t>
  </si>
  <si>
    <t>Вольдемар</t>
  </si>
  <si>
    <t>Прошкин</t>
  </si>
  <si>
    <t>Тимофеевич</t>
  </si>
  <si>
    <t>Катыгинский</t>
  </si>
  <si>
    <t>Максим</t>
  </si>
  <si>
    <t>Евгеньевич</t>
  </si>
  <si>
    <t>Андреевич</t>
  </si>
  <si>
    <t>Лия</t>
  </si>
  <si>
    <t>Сергей</t>
  </si>
  <si>
    <t>Левицкая</t>
  </si>
  <si>
    <t>Кира</t>
  </si>
  <si>
    <t>Степановна</t>
  </si>
  <si>
    <t>Молчановская</t>
  </si>
  <si>
    <t>Эвелина</t>
  </si>
  <si>
    <t>Станиславовна</t>
  </si>
  <si>
    <t>Крылов В.А</t>
  </si>
  <si>
    <t>Ирина</t>
  </si>
  <si>
    <t>Суразакова</t>
  </si>
  <si>
    <t>Эльмира</t>
  </si>
  <si>
    <t>Еркеновна</t>
  </si>
  <si>
    <t>Владислав</t>
  </si>
  <si>
    <t>Олегович</t>
  </si>
  <si>
    <t>Анжелика</t>
  </si>
  <si>
    <t>Каранова Айнур Бухейховна</t>
  </si>
  <si>
    <t xml:space="preserve">   м</t>
  </si>
  <si>
    <t>математика</t>
  </si>
  <si>
    <t>победитель</t>
  </si>
  <si>
    <t>ж</t>
  </si>
  <si>
    <t>Инесова Наталья Анатольевна</t>
  </si>
  <si>
    <t xml:space="preserve">Софья </t>
  </si>
  <si>
    <t>Андреевна</t>
  </si>
  <si>
    <t xml:space="preserve">Молчановская </t>
  </si>
  <si>
    <t>Мила</t>
  </si>
  <si>
    <t>Евдокия</t>
  </si>
  <si>
    <t xml:space="preserve"> Кирилловна</t>
  </si>
  <si>
    <t>Хутукагирь</t>
  </si>
  <si>
    <t>Эльдар</t>
  </si>
  <si>
    <t>Дмитриевич</t>
  </si>
  <si>
    <t>м</t>
  </si>
  <si>
    <t xml:space="preserve">Эспок </t>
  </si>
  <si>
    <t>Александра</t>
  </si>
  <si>
    <t>Дмитриевна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</si>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</sst>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194" fontId="23" fillId="0" borderId="13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54" applyFont="1" applyFill="1" applyBorder="1" applyAlignment="1">
      <alignment horizontal="right"/>
      <protection/>
    </xf>
    <xf numFmtId="194" fontId="23" fillId="0" borderId="18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0" xfId="54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vertical="center"/>
    </xf>
    <xf numFmtId="0" fontId="26" fillId="0" borderId="2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94" fontId="23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4" fontId="23" fillId="0" borderId="0" xfId="0" applyNumberFormat="1" applyFont="1" applyFill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 vertical="top"/>
    </xf>
    <xf numFmtId="194" fontId="23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29</xdr:row>
      <xdr:rowOff>171450</xdr:rowOff>
    </xdr:from>
    <xdr:to>
      <xdr:col>4</xdr:col>
      <xdr:colOff>0</xdr:colOff>
      <xdr:row>31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93249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28</xdr:row>
      <xdr:rowOff>28575</xdr:rowOff>
    </xdr:from>
    <xdr:to>
      <xdr:col>6</xdr:col>
      <xdr:colOff>266700</xdr:colOff>
      <xdr:row>33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894397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1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4.375" style="11" customWidth="1"/>
    <col min="4" max="4" width="12.00390625" style="11" customWidth="1"/>
    <col min="5" max="5" width="16.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25390625" style="11" customWidth="1"/>
    <col min="14" max="15" width="9.125" style="11" customWidth="1"/>
    <col min="16" max="16" width="28.75390625" style="57" customWidth="1"/>
    <col min="17" max="16384" width="9.125" style="11" customWidth="1"/>
  </cols>
  <sheetData>
    <row r="1" spans="2:16" ht="39.75" customHeight="1">
      <c r="B1" s="27" t="s">
        <v>186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.75">
      <c r="A2" s="30" t="s">
        <v>111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5">
      <c r="A3" s="33"/>
      <c r="B3" s="34"/>
      <c r="C3" s="35" t="s">
        <v>7</v>
      </c>
      <c r="D3" s="34" t="s">
        <v>30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6"/>
    </row>
    <row r="4" spans="1:16" ht="15">
      <c r="A4" s="33"/>
      <c r="B4" s="34"/>
      <c r="C4" s="35" t="s">
        <v>6</v>
      </c>
      <c r="D4" s="37" t="s">
        <v>169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1:16" ht="15">
      <c r="A5" s="33"/>
      <c r="B5" s="34"/>
      <c r="C5" s="35" t="s">
        <v>8</v>
      </c>
      <c r="D5" s="38">
        <v>43748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</row>
    <row r="6" spans="1:16" ht="15">
      <c r="A6" s="33"/>
      <c r="B6" s="34"/>
      <c r="C6" s="35" t="s">
        <v>20</v>
      </c>
      <c r="D6" s="37" t="s">
        <v>123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</row>
    <row r="7" spans="1:16" ht="36" customHeight="1">
      <c r="A7" s="39"/>
      <c r="B7" s="40" t="s">
        <v>21</v>
      </c>
      <c r="C7" s="40"/>
      <c r="D7" s="41" t="s">
        <v>124</v>
      </c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24" ht="52.5" customHeight="1">
      <c r="A8" s="21" t="s">
        <v>110</v>
      </c>
      <c r="B8" s="45" t="s">
        <v>112</v>
      </c>
      <c r="C8" s="46" t="s">
        <v>0</v>
      </c>
      <c r="D8" s="46" t="s">
        <v>1</v>
      </c>
      <c r="E8" s="46" t="s">
        <v>2</v>
      </c>
      <c r="F8" s="46" t="s">
        <v>11</v>
      </c>
      <c r="G8" s="46" t="s">
        <v>3</v>
      </c>
      <c r="H8" s="46" t="s">
        <v>109</v>
      </c>
      <c r="I8" s="46" t="s">
        <v>19</v>
      </c>
      <c r="J8" s="46" t="s">
        <v>5</v>
      </c>
      <c r="K8" s="46" t="s">
        <v>118</v>
      </c>
      <c r="L8" s="46" t="s">
        <v>120</v>
      </c>
      <c r="M8" s="46" t="s">
        <v>121</v>
      </c>
      <c r="N8" s="46" t="s">
        <v>113</v>
      </c>
      <c r="O8" s="46" t="s">
        <v>119</v>
      </c>
      <c r="P8" s="47" t="s">
        <v>122</v>
      </c>
      <c r="T8" s="34"/>
      <c r="U8" s="34"/>
      <c r="V8" s="34"/>
      <c r="W8" s="34"/>
      <c r="X8" s="34"/>
    </row>
    <row r="9" spans="1:16" s="49" customFormat="1" ht="24.75" customHeight="1">
      <c r="A9" s="12"/>
      <c r="B9" s="21">
        <v>1</v>
      </c>
      <c r="C9" s="12" t="s">
        <v>125</v>
      </c>
      <c r="D9" s="12" t="s">
        <v>173</v>
      </c>
      <c r="E9" s="12" t="s">
        <v>174</v>
      </c>
      <c r="F9" s="21" t="s">
        <v>171</v>
      </c>
      <c r="G9" s="14">
        <v>40015</v>
      </c>
      <c r="H9" s="14" t="s">
        <v>128</v>
      </c>
      <c r="I9" s="48" t="s">
        <v>131</v>
      </c>
      <c r="J9" s="21">
        <v>4</v>
      </c>
      <c r="K9" s="21" t="s">
        <v>17</v>
      </c>
      <c r="L9" s="26">
        <v>9</v>
      </c>
      <c r="M9" s="26"/>
      <c r="N9" s="26">
        <v>9</v>
      </c>
      <c r="O9" s="25">
        <f>N9*100/44</f>
        <v>20.454545454545453</v>
      </c>
      <c r="P9" s="24" t="s">
        <v>172</v>
      </c>
    </row>
    <row r="10" spans="1:16" s="49" customFormat="1" ht="24.75" customHeight="1">
      <c r="A10" s="12"/>
      <c r="B10" s="21">
        <f>B9+1</f>
        <v>2</v>
      </c>
      <c r="C10" s="12" t="s">
        <v>179</v>
      </c>
      <c r="D10" s="12" t="s">
        <v>180</v>
      </c>
      <c r="E10" s="12" t="s">
        <v>181</v>
      </c>
      <c r="F10" s="21" t="s">
        <v>182</v>
      </c>
      <c r="G10" s="14">
        <v>40080</v>
      </c>
      <c r="H10" s="14" t="s">
        <v>128</v>
      </c>
      <c r="I10" s="48" t="s">
        <v>131</v>
      </c>
      <c r="J10" s="21">
        <v>4</v>
      </c>
      <c r="K10" s="21" t="s">
        <v>17</v>
      </c>
      <c r="L10" s="26">
        <v>9</v>
      </c>
      <c r="M10" s="26"/>
      <c r="N10" s="26">
        <v>9</v>
      </c>
      <c r="O10" s="25">
        <f>N10*100/44</f>
        <v>20.454545454545453</v>
      </c>
      <c r="P10" s="24" t="s">
        <v>172</v>
      </c>
    </row>
    <row r="11" spans="1:16" s="49" customFormat="1" ht="24.75" customHeight="1">
      <c r="A11" s="12"/>
      <c r="B11" s="21">
        <f aca="true" t="shared" si="0" ref="B11:B28">B10+1</f>
        <v>3</v>
      </c>
      <c r="C11" s="12" t="s">
        <v>175</v>
      </c>
      <c r="D11" s="12" t="s">
        <v>176</v>
      </c>
      <c r="E11" s="12" t="s">
        <v>158</v>
      </c>
      <c r="F11" s="21" t="s">
        <v>171</v>
      </c>
      <c r="G11" s="14">
        <v>39668</v>
      </c>
      <c r="H11" s="14" t="s">
        <v>128</v>
      </c>
      <c r="I11" s="48" t="s">
        <v>131</v>
      </c>
      <c r="J11" s="21">
        <v>4</v>
      </c>
      <c r="K11" s="21" t="s">
        <v>17</v>
      </c>
      <c r="L11" s="26">
        <v>3</v>
      </c>
      <c r="M11" s="26"/>
      <c r="N11" s="26">
        <v>3</v>
      </c>
      <c r="O11" s="25">
        <f>N11*100/44</f>
        <v>6.818181818181818</v>
      </c>
      <c r="P11" s="24" t="s">
        <v>172</v>
      </c>
    </row>
    <row r="12" spans="1:16" s="49" customFormat="1" ht="24.75" customHeight="1">
      <c r="A12" s="12"/>
      <c r="B12" s="21">
        <f t="shared" si="0"/>
        <v>4</v>
      </c>
      <c r="C12" s="12" t="s">
        <v>143</v>
      </c>
      <c r="D12" s="12" t="s">
        <v>177</v>
      </c>
      <c r="E12" s="12" t="s">
        <v>178</v>
      </c>
      <c r="F12" s="21" t="s">
        <v>171</v>
      </c>
      <c r="G12" s="14">
        <v>39949</v>
      </c>
      <c r="H12" s="14" t="s">
        <v>128</v>
      </c>
      <c r="I12" s="48" t="s">
        <v>131</v>
      </c>
      <c r="J12" s="21">
        <v>4</v>
      </c>
      <c r="K12" s="21" t="s">
        <v>17</v>
      </c>
      <c r="L12" s="26">
        <v>3</v>
      </c>
      <c r="M12" s="26"/>
      <c r="N12" s="26">
        <v>3</v>
      </c>
      <c r="O12" s="25">
        <f>N12*100/44</f>
        <v>6.818181818181818</v>
      </c>
      <c r="P12" s="24" t="s">
        <v>172</v>
      </c>
    </row>
    <row r="13" spans="1:16" s="49" customFormat="1" ht="24.75" customHeight="1">
      <c r="A13" s="12" t="s">
        <v>117</v>
      </c>
      <c r="B13" s="21">
        <f t="shared" si="0"/>
        <v>5</v>
      </c>
      <c r="C13" s="12" t="s">
        <v>183</v>
      </c>
      <c r="D13" s="12" t="s">
        <v>184</v>
      </c>
      <c r="E13" s="12" t="s">
        <v>185</v>
      </c>
      <c r="F13" s="21" t="s">
        <v>171</v>
      </c>
      <c r="G13" s="14">
        <v>40114</v>
      </c>
      <c r="H13" s="14" t="s">
        <v>128</v>
      </c>
      <c r="I13" s="48" t="s">
        <v>131</v>
      </c>
      <c r="J13" s="21">
        <v>4</v>
      </c>
      <c r="K13" s="21" t="s">
        <v>17</v>
      </c>
      <c r="L13" s="26">
        <v>2</v>
      </c>
      <c r="M13" s="26"/>
      <c r="N13" s="26">
        <v>2</v>
      </c>
      <c r="O13" s="25">
        <f>N13*100/44</f>
        <v>4.545454545454546</v>
      </c>
      <c r="P13" s="24" t="s">
        <v>172</v>
      </c>
    </row>
    <row r="14" spans="1:16" s="49" customFormat="1" ht="24.75" customHeight="1">
      <c r="A14" s="12" t="s">
        <v>117</v>
      </c>
      <c r="B14" s="21">
        <f t="shared" si="0"/>
        <v>6</v>
      </c>
      <c r="C14" s="12" t="s">
        <v>143</v>
      </c>
      <c r="D14" s="12" t="s">
        <v>144</v>
      </c>
      <c r="E14" s="12" t="s">
        <v>149</v>
      </c>
      <c r="F14" s="21" t="s">
        <v>140</v>
      </c>
      <c r="G14" s="14">
        <v>39707</v>
      </c>
      <c r="H14" s="14" t="s">
        <v>128</v>
      </c>
      <c r="I14" s="48" t="s">
        <v>131</v>
      </c>
      <c r="J14" s="21">
        <v>5</v>
      </c>
      <c r="K14" s="21" t="s">
        <v>17</v>
      </c>
      <c r="L14" s="26">
        <v>10</v>
      </c>
      <c r="M14" s="26"/>
      <c r="N14" s="26">
        <v>10</v>
      </c>
      <c r="O14" s="25">
        <f aca="true" t="shared" si="1" ref="O14:O28">N14*100/35</f>
        <v>28.571428571428573</v>
      </c>
      <c r="P14" s="24" t="s">
        <v>167</v>
      </c>
    </row>
    <row r="15" spans="1:24" s="49" customFormat="1" ht="24.75" customHeight="1">
      <c r="A15" s="12" t="s">
        <v>114</v>
      </c>
      <c r="B15" s="21">
        <f t="shared" si="0"/>
        <v>7</v>
      </c>
      <c r="C15" s="13" t="s">
        <v>125</v>
      </c>
      <c r="D15" s="13" t="s">
        <v>142</v>
      </c>
      <c r="E15" s="13" t="s">
        <v>129</v>
      </c>
      <c r="F15" s="22" t="s">
        <v>127</v>
      </c>
      <c r="G15" s="14">
        <v>39563</v>
      </c>
      <c r="H15" s="14" t="s">
        <v>128</v>
      </c>
      <c r="I15" s="48" t="s">
        <v>15</v>
      </c>
      <c r="J15" s="21">
        <v>5</v>
      </c>
      <c r="K15" s="21" t="s">
        <v>17</v>
      </c>
      <c r="L15" s="26">
        <v>7</v>
      </c>
      <c r="M15" s="26"/>
      <c r="N15" s="26">
        <v>7</v>
      </c>
      <c r="O15" s="25">
        <f t="shared" si="1"/>
        <v>20</v>
      </c>
      <c r="P15" s="24" t="s">
        <v>167</v>
      </c>
      <c r="T15" s="50"/>
      <c r="U15" s="50"/>
      <c r="V15" s="50"/>
      <c r="W15" s="50"/>
      <c r="X15" s="50"/>
    </row>
    <row r="16" spans="1:24" s="49" customFormat="1" ht="24.75" customHeight="1">
      <c r="A16" s="12" t="s">
        <v>114</v>
      </c>
      <c r="B16" s="21">
        <f t="shared" si="0"/>
        <v>8</v>
      </c>
      <c r="C16" s="13" t="s">
        <v>125</v>
      </c>
      <c r="D16" s="13" t="s">
        <v>151</v>
      </c>
      <c r="E16" s="13" t="s">
        <v>129</v>
      </c>
      <c r="F16" s="22" t="s">
        <v>127</v>
      </c>
      <c r="G16" s="14">
        <v>39182</v>
      </c>
      <c r="H16" s="14" t="s">
        <v>128</v>
      </c>
      <c r="I16" s="48" t="s">
        <v>15</v>
      </c>
      <c r="J16" s="21">
        <v>6</v>
      </c>
      <c r="K16" s="21" t="s">
        <v>170</v>
      </c>
      <c r="L16" s="26">
        <v>21</v>
      </c>
      <c r="M16" s="26"/>
      <c r="N16" s="26">
        <v>21</v>
      </c>
      <c r="O16" s="25">
        <f t="shared" si="1"/>
        <v>60</v>
      </c>
      <c r="P16" s="24" t="s">
        <v>167</v>
      </c>
      <c r="T16" s="50"/>
      <c r="U16" s="50"/>
      <c r="V16" s="50"/>
      <c r="W16" s="50"/>
      <c r="X16" s="50"/>
    </row>
    <row r="17" spans="1:16" s="49" customFormat="1" ht="24.75" customHeight="1">
      <c r="A17" s="12"/>
      <c r="B17" s="21">
        <f t="shared" si="0"/>
        <v>9</v>
      </c>
      <c r="C17" s="12" t="s">
        <v>147</v>
      </c>
      <c r="D17" s="12" t="s">
        <v>152</v>
      </c>
      <c r="E17" s="12" t="s">
        <v>150</v>
      </c>
      <c r="F17" s="21" t="s">
        <v>168</v>
      </c>
      <c r="G17" s="14">
        <v>39353</v>
      </c>
      <c r="H17" s="14" t="s">
        <v>128</v>
      </c>
      <c r="I17" s="48" t="s">
        <v>15</v>
      </c>
      <c r="J17" s="21">
        <v>6</v>
      </c>
      <c r="K17" s="21" t="s">
        <v>17</v>
      </c>
      <c r="L17" s="26">
        <v>9</v>
      </c>
      <c r="M17" s="26"/>
      <c r="N17" s="26">
        <v>9</v>
      </c>
      <c r="O17" s="25">
        <f t="shared" si="1"/>
        <v>25.714285714285715</v>
      </c>
      <c r="P17" s="24" t="s">
        <v>167</v>
      </c>
    </row>
    <row r="18" spans="1:16" s="49" customFormat="1" ht="24.75" customHeight="1">
      <c r="A18" s="12" t="s">
        <v>117</v>
      </c>
      <c r="B18" s="21">
        <f t="shared" si="0"/>
        <v>10</v>
      </c>
      <c r="C18" s="12" t="s">
        <v>153</v>
      </c>
      <c r="D18" s="12" t="s">
        <v>154</v>
      </c>
      <c r="E18" s="12" t="s">
        <v>155</v>
      </c>
      <c r="F18" s="21" t="s">
        <v>132</v>
      </c>
      <c r="G18" s="51">
        <v>39136</v>
      </c>
      <c r="H18" s="14" t="s">
        <v>128</v>
      </c>
      <c r="I18" s="48" t="s">
        <v>131</v>
      </c>
      <c r="J18" s="21">
        <v>6</v>
      </c>
      <c r="K18" s="21" t="s">
        <v>17</v>
      </c>
      <c r="L18" s="26">
        <v>7</v>
      </c>
      <c r="M18" s="26"/>
      <c r="N18" s="26">
        <v>7</v>
      </c>
      <c r="O18" s="25">
        <f t="shared" si="1"/>
        <v>20</v>
      </c>
      <c r="P18" s="24" t="s">
        <v>167</v>
      </c>
    </row>
    <row r="19" spans="1:16" s="49" customFormat="1" ht="24.75" customHeight="1">
      <c r="A19" s="12"/>
      <c r="B19" s="21">
        <f t="shared" si="0"/>
        <v>11</v>
      </c>
      <c r="C19" s="12" t="s">
        <v>141</v>
      </c>
      <c r="D19" s="12" t="s">
        <v>164</v>
      </c>
      <c r="E19" s="12" t="s">
        <v>165</v>
      </c>
      <c r="F19" s="21" t="s">
        <v>168</v>
      </c>
      <c r="G19" s="52">
        <v>39181</v>
      </c>
      <c r="H19" s="14" t="s">
        <v>128</v>
      </c>
      <c r="I19" s="48" t="s">
        <v>15</v>
      </c>
      <c r="J19" s="21">
        <v>6</v>
      </c>
      <c r="K19" s="21" t="s">
        <v>17</v>
      </c>
      <c r="L19" s="26">
        <v>7</v>
      </c>
      <c r="M19" s="26"/>
      <c r="N19" s="26">
        <v>7</v>
      </c>
      <c r="O19" s="25">
        <f t="shared" si="1"/>
        <v>20</v>
      </c>
      <c r="P19" s="24" t="s">
        <v>167</v>
      </c>
    </row>
    <row r="20" spans="1:16" s="49" customFormat="1" ht="24.75" customHeight="1">
      <c r="A20" s="12" t="s">
        <v>116</v>
      </c>
      <c r="B20" s="21">
        <f t="shared" si="0"/>
        <v>12</v>
      </c>
      <c r="C20" s="18" t="s">
        <v>156</v>
      </c>
      <c r="D20" s="18" t="s">
        <v>157</v>
      </c>
      <c r="E20" s="18" t="s">
        <v>158</v>
      </c>
      <c r="F20" s="23" t="s">
        <v>132</v>
      </c>
      <c r="G20" s="19">
        <v>39119</v>
      </c>
      <c r="H20" s="19" t="s">
        <v>128</v>
      </c>
      <c r="I20" s="48" t="s">
        <v>131</v>
      </c>
      <c r="J20" s="21">
        <v>6</v>
      </c>
      <c r="K20" s="21" t="s">
        <v>17</v>
      </c>
      <c r="L20" s="26">
        <v>7</v>
      </c>
      <c r="M20" s="26"/>
      <c r="N20" s="26">
        <v>7</v>
      </c>
      <c r="O20" s="25">
        <f t="shared" si="1"/>
        <v>20</v>
      </c>
      <c r="P20" s="24" t="s">
        <v>167</v>
      </c>
    </row>
    <row r="21" spans="1:24" s="49" customFormat="1" ht="24.75" customHeight="1">
      <c r="A21" s="12" t="s">
        <v>114</v>
      </c>
      <c r="B21" s="21">
        <f t="shared" si="0"/>
        <v>13</v>
      </c>
      <c r="C21" s="13" t="s">
        <v>145</v>
      </c>
      <c r="D21" s="13" t="s">
        <v>138</v>
      </c>
      <c r="E21" s="13" t="s">
        <v>146</v>
      </c>
      <c r="F21" s="22" t="s">
        <v>136</v>
      </c>
      <c r="G21" s="14">
        <v>38995</v>
      </c>
      <c r="H21" s="14" t="s">
        <v>128</v>
      </c>
      <c r="I21" s="48" t="s">
        <v>15</v>
      </c>
      <c r="J21" s="21">
        <v>7</v>
      </c>
      <c r="K21" s="21" t="s">
        <v>17</v>
      </c>
      <c r="L21" s="26">
        <v>7</v>
      </c>
      <c r="M21" s="26"/>
      <c r="N21" s="26">
        <v>7</v>
      </c>
      <c r="O21" s="25">
        <f t="shared" si="1"/>
        <v>20</v>
      </c>
      <c r="P21" s="24" t="s">
        <v>167</v>
      </c>
      <c r="T21" s="50"/>
      <c r="U21" s="50"/>
      <c r="V21" s="50"/>
      <c r="W21" s="50"/>
      <c r="X21" s="50"/>
    </row>
    <row r="22" spans="1:16" s="49" customFormat="1" ht="24.75" customHeight="1">
      <c r="A22" s="12" t="s">
        <v>115</v>
      </c>
      <c r="B22" s="21">
        <f t="shared" si="0"/>
        <v>14</v>
      </c>
      <c r="C22" s="15" t="s">
        <v>147</v>
      </c>
      <c r="D22" s="15" t="s">
        <v>148</v>
      </c>
      <c r="E22" s="15" t="s">
        <v>150</v>
      </c>
      <c r="F22" s="16" t="s">
        <v>140</v>
      </c>
      <c r="G22" s="17">
        <v>38495</v>
      </c>
      <c r="H22" s="17" t="s">
        <v>128</v>
      </c>
      <c r="I22" s="48" t="s">
        <v>15</v>
      </c>
      <c r="J22" s="21">
        <v>7</v>
      </c>
      <c r="K22" s="21" t="s">
        <v>17</v>
      </c>
      <c r="L22" s="26">
        <v>7</v>
      </c>
      <c r="M22" s="26"/>
      <c r="N22" s="26">
        <v>7</v>
      </c>
      <c r="O22" s="25">
        <f t="shared" si="1"/>
        <v>20</v>
      </c>
      <c r="P22" s="24" t="s">
        <v>167</v>
      </c>
    </row>
    <row r="23" spans="1:24" s="49" customFormat="1" ht="24.75" customHeight="1">
      <c r="A23" s="12" t="s">
        <v>114</v>
      </c>
      <c r="B23" s="21">
        <f t="shared" si="0"/>
        <v>15</v>
      </c>
      <c r="C23" s="13" t="s">
        <v>133</v>
      </c>
      <c r="D23" s="13" t="s">
        <v>134</v>
      </c>
      <c r="E23" s="13" t="s">
        <v>135</v>
      </c>
      <c r="F23" s="22" t="s">
        <v>136</v>
      </c>
      <c r="G23" s="14">
        <v>38382</v>
      </c>
      <c r="H23" s="14" t="s">
        <v>128</v>
      </c>
      <c r="I23" s="48" t="s">
        <v>15</v>
      </c>
      <c r="J23" s="21">
        <v>8</v>
      </c>
      <c r="K23" s="21" t="s">
        <v>17</v>
      </c>
      <c r="L23" s="26">
        <v>10</v>
      </c>
      <c r="M23" s="26"/>
      <c r="N23" s="26">
        <v>10</v>
      </c>
      <c r="O23" s="25">
        <f t="shared" si="1"/>
        <v>28.571428571428573</v>
      </c>
      <c r="P23" s="24" t="s">
        <v>167</v>
      </c>
      <c r="T23" s="50"/>
      <c r="U23" s="50"/>
      <c r="V23" s="50"/>
      <c r="W23" s="50"/>
      <c r="X23" s="50"/>
    </row>
    <row r="24" spans="1:24" s="49" customFormat="1" ht="24.75" customHeight="1">
      <c r="A24" s="12"/>
      <c r="B24" s="21">
        <f t="shared" si="0"/>
        <v>16</v>
      </c>
      <c r="C24" s="13" t="s">
        <v>137</v>
      </c>
      <c r="D24" s="13" t="s">
        <v>134</v>
      </c>
      <c r="E24" s="13" t="s">
        <v>165</v>
      </c>
      <c r="F24" s="22" t="s">
        <v>168</v>
      </c>
      <c r="G24" s="14">
        <v>38657</v>
      </c>
      <c r="H24" s="14" t="s">
        <v>128</v>
      </c>
      <c r="I24" s="48" t="s">
        <v>15</v>
      </c>
      <c r="J24" s="21">
        <v>8</v>
      </c>
      <c r="K24" s="21" t="s">
        <v>17</v>
      </c>
      <c r="L24" s="26">
        <v>7</v>
      </c>
      <c r="M24" s="26"/>
      <c r="N24" s="26">
        <v>7</v>
      </c>
      <c r="O24" s="25">
        <f t="shared" si="1"/>
        <v>20</v>
      </c>
      <c r="P24" s="24" t="s">
        <v>167</v>
      </c>
      <c r="T24" s="50"/>
      <c r="U24" s="50"/>
      <c r="V24" s="50"/>
      <c r="W24" s="50"/>
      <c r="X24" s="50"/>
    </row>
    <row r="25" spans="1:16" s="49" customFormat="1" ht="24.75" customHeight="1">
      <c r="A25" s="12" t="s">
        <v>115</v>
      </c>
      <c r="B25" s="21">
        <f t="shared" si="0"/>
        <v>17</v>
      </c>
      <c r="C25" s="15" t="s">
        <v>137</v>
      </c>
      <c r="D25" s="15" t="s">
        <v>138</v>
      </c>
      <c r="E25" s="15" t="s">
        <v>139</v>
      </c>
      <c r="F25" s="16" t="s">
        <v>140</v>
      </c>
      <c r="G25" s="17">
        <v>38416</v>
      </c>
      <c r="H25" s="17" t="s">
        <v>128</v>
      </c>
      <c r="I25" s="48" t="s">
        <v>15</v>
      </c>
      <c r="J25" s="21">
        <v>8</v>
      </c>
      <c r="K25" s="21" t="s">
        <v>17</v>
      </c>
      <c r="L25" s="26">
        <v>7</v>
      </c>
      <c r="M25" s="26"/>
      <c r="N25" s="26">
        <v>7</v>
      </c>
      <c r="O25" s="25">
        <f t="shared" si="1"/>
        <v>20</v>
      </c>
      <c r="P25" s="24" t="s">
        <v>167</v>
      </c>
    </row>
    <row r="26" spans="1:16" s="49" customFormat="1" ht="24.75" customHeight="1">
      <c r="A26" s="12" t="s">
        <v>117</v>
      </c>
      <c r="B26" s="21">
        <f t="shared" si="0"/>
        <v>18</v>
      </c>
      <c r="C26" s="12" t="s">
        <v>161</v>
      </c>
      <c r="D26" s="12" t="s">
        <v>162</v>
      </c>
      <c r="E26" s="12" t="s">
        <v>163</v>
      </c>
      <c r="F26" s="21" t="s">
        <v>132</v>
      </c>
      <c r="G26" s="14">
        <v>38216</v>
      </c>
      <c r="H26" s="14" t="s">
        <v>128</v>
      </c>
      <c r="I26" s="48" t="s">
        <v>131</v>
      </c>
      <c r="J26" s="21">
        <v>9</v>
      </c>
      <c r="K26" s="21" t="s">
        <v>17</v>
      </c>
      <c r="L26" s="26">
        <v>16</v>
      </c>
      <c r="M26" s="26"/>
      <c r="N26" s="26">
        <v>16</v>
      </c>
      <c r="O26" s="25">
        <f t="shared" si="1"/>
        <v>45.714285714285715</v>
      </c>
      <c r="P26" s="24" t="s">
        <v>167</v>
      </c>
    </row>
    <row r="27" spans="1:16" s="49" customFormat="1" ht="24.75" customHeight="1">
      <c r="A27" s="12" t="s">
        <v>115</v>
      </c>
      <c r="B27" s="21">
        <f t="shared" si="0"/>
        <v>19</v>
      </c>
      <c r="C27" s="15" t="s">
        <v>125</v>
      </c>
      <c r="D27" s="15" t="s">
        <v>160</v>
      </c>
      <c r="E27" s="15" t="s">
        <v>129</v>
      </c>
      <c r="F27" s="16" t="s">
        <v>130</v>
      </c>
      <c r="G27" s="17">
        <v>38163</v>
      </c>
      <c r="H27" s="17" t="s">
        <v>128</v>
      </c>
      <c r="I27" s="48" t="s">
        <v>15</v>
      </c>
      <c r="J27" s="21">
        <v>9</v>
      </c>
      <c r="K27" s="21" t="s">
        <v>17</v>
      </c>
      <c r="L27" s="26">
        <v>7</v>
      </c>
      <c r="M27" s="26"/>
      <c r="N27" s="26">
        <v>7</v>
      </c>
      <c r="O27" s="25">
        <f t="shared" si="1"/>
        <v>20</v>
      </c>
      <c r="P27" s="24" t="s">
        <v>167</v>
      </c>
    </row>
    <row r="28" spans="1:16" s="49" customFormat="1" ht="24.75" customHeight="1">
      <c r="A28" s="12" t="s">
        <v>117</v>
      </c>
      <c r="B28" s="21">
        <f t="shared" si="0"/>
        <v>20</v>
      </c>
      <c r="C28" s="12" t="s">
        <v>125</v>
      </c>
      <c r="D28" s="12" t="s">
        <v>166</v>
      </c>
      <c r="E28" s="12" t="s">
        <v>126</v>
      </c>
      <c r="F28" s="21" t="s">
        <v>132</v>
      </c>
      <c r="G28" s="14">
        <v>38277</v>
      </c>
      <c r="H28" s="14" t="s">
        <v>128</v>
      </c>
      <c r="I28" s="48" t="s">
        <v>131</v>
      </c>
      <c r="J28" s="21">
        <v>9</v>
      </c>
      <c r="K28" s="21" t="s">
        <v>17</v>
      </c>
      <c r="L28" s="26">
        <v>7</v>
      </c>
      <c r="M28" s="26"/>
      <c r="N28" s="26">
        <v>7</v>
      </c>
      <c r="O28" s="25">
        <f t="shared" si="1"/>
        <v>20</v>
      </c>
      <c r="P28" s="24" t="s">
        <v>167</v>
      </c>
    </row>
    <row r="29" spans="2:16" ht="18.75" customHeight="1">
      <c r="B29" s="53"/>
      <c r="C29" s="54"/>
      <c r="E29" s="53"/>
      <c r="F29" s="20"/>
      <c r="G29" s="53"/>
      <c r="H29" s="53"/>
      <c r="I29" s="53"/>
      <c r="J29" s="53"/>
      <c r="K29" s="53"/>
      <c r="L29" s="53"/>
      <c r="M29" s="53"/>
      <c r="N29" s="53"/>
      <c r="O29" s="53"/>
      <c r="P29" s="55"/>
    </row>
    <row r="30" spans="2:16" ht="15">
      <c r="B30" s="53"/>
      <c r="C30" s="53"/>
      <c r="D30" s="53"/>
      <c r="E30" s="53"/>
      <c r="F30" s="20"/>
      <c r="G30" s="53"/>
      <c r="H30" s="53"/>
      <c r="I30" s="53"/>
      <c r="J30" s="53"/>
      <c r="K30" s="53"/>
      <c r="L30" s="53"/>
      <c r="M30" s="53"/>
      <c r="N30" s="53"/>
      <c r="O30" s="53"/>
      <c r="P30" s="55"/>
    </row>
    <row r="31" spans="2:16" ht="15">
      <c r="B31" s="53"/>
      <c r="C31" s="53"/>
      <c r="D31" s="53"/>
      <c r="E31" s="56" t="s">
        <v>159</v>
      </c>
      <c r="F31" s="20"/>
      <c r="G31" s="53"/>
      <c r="H31" s="53"/>
      <c r="I31" s="53"/>
      <c r="J31" s="53"/>
      <c r="K31" s="53"/>
      <c r="L31" s="53"/>
      <c r="M31" s="53"/>
      <c r="N31" s="53"/>
      <c r="O31" s="53"/>
      <c r="P31" s="55"/>
    </row>
    <row r="32" spans="2:16" ht="15">
      <c r="B32" s="53"/>
      <c r="C32" s="53"/>
      <c r="D32" s="53"/>
      <c r="E32" s="53"/>
      <c r="F32" s="20"/>
      <c r="G32" s="53"/>
      <c r="H32" s="53"/>
      <c r="I32" s="53"/>
      <c r="J32" s="53"/>
      <c r="K32" s="53"/>
      <c r="L32" s="53"/>
      <c r="M32" s="53"/>
      <c r="N32" s="53"/>
      <c r="O32" s="53"/>
      <c r="P32" s="55"/>
    </row>
    <row r="33" spans="2:16" ht="15">
      <c r="B33" s="53"/>
      <c r="C33" s="53"/>
      <c r="D33" s="53"/>
      <c r="E33" s="53"/>
      <c r="F33" s="20"/>
      <c r="G33" s="53"/>
      <c r="H33" s="53"/>
      <c r="I33" s="53"/>
      <c r="J33" s="53"/>
      <c r="K33" s="53"/>
      <c r="L33" s="53"/>
      <c r="M33" s="53"/>
      <c r="N33" s="53"/>
      <c r="O33" s="53"/>
      <c r="P33" s="55"/>
    </row>
    <row r="34" spans="2:16" ht="15">
      <c r="B34" s="53"/>
      <c r="C34" s="53"/>
      <c r="D34" s="53"/>
      <c r="E34" s="53"/>
      <c r="F34" s="20"/>
      <c r="G34" s="53"/>
      <c r="H34" s="53"/>
      <c r="I34" s="53"/>
      <c r="J34" s="53"/>
      <c r="K34" s="53"/>
      <c r="L34" s="53"/>
      <c r="M34" s="53"/>
      <c r="N34" s="53"/>
      <c r="O34" s="53"/>
      <c r="P34" s="55"/>
    </row>
    <row r="35" spans="2:16" ht="15">
      <c r="B35" s="53"/>
      <c r="C35" s="53"/>
      <c r="D35" s="53"/>
      <c r="E35" s="53"/>
      <c r="F35" s="20"/>
      <c r="G35" s="53"/>
      <c r="H35" s="53"/>
      <c r="I35" s="53"/>
      <c r="J35" s="53"/>
      <c r="K35" s="53"/>
      <c r="L35" s="53"/>
      <c r="M35" s="53"/>
      <c r="N35" s="53"/>
      <c r="O35" s="53"/>
      <c r="P35" s="55"/>
    </row>
    <row r="36" spans="2:16" ht="15">
      <c r="B36" s="53"/>
      <c r="D36" s="53"/>
      <c r="F36" s="20"/>
      <c r="G36" s="53"/>
      <c r="H36" s="53"/>
      <c r="I36" s="53"/>
      <c r="J36" s="53"/>
      <c r="K36" s="53"/>
      <c r="L36" s="53"/>
      <c r="M36" s="53"/>
      <c r="N36" s="53"/>
      <c r="O36" s="53"/>
      <c r="P36" s="55"/>
    </row>
    <row r="37" spans="2:16" ht="1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5"/>
    </row>
    <row r="38" spans="2:16" ht="1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5"/>
    </row>
    <row r="39" spans="2:16" ht="1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5"/>
    </row>
    <row r="40" spans="2:16" ht="1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5"/>
    </row>
    <row r="41" spans="2:16" ht="1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5"/>
    </row>
    <row r="42" spans="2:16" ht="1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5"/>
    </row>
    <row r="43" spans="2:16" ht="1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5"/>
    </row>
    <row r="44" spans="2:16" ht="1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5"/>
    </row>
    <row r="45" spans="2:16" ht="1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5"/>
    </row>
    <row r="46" spans="2:16" ht="1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5"/>
    </row>
    <row r="47" spans="2:16" ht="1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5"/>
    </row>
    <row r="48" spans="2:16" ht="1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5"/>
    </row>
    <row r="49" spans="2:16" ht="1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5"/>
    </row>
    <row r="50" spans="2:16" ht="1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5"/>
    </row>
    <row r="51" spans="2:16" ht="1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5"/>
    </row>
    <row r="52" spans="2:16" ht="1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5"/>
    </row>
    <row r="53" spans="2:16" ht="1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5"/>
    </row>
    <row r="54" spans="2:16" ht="1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5"/>
    </row>
    <row r="55" spans="2:16" ht="1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5"/>
    </row>
    <row r="56" spans="2:16" ht="1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5"/>
    </row>
    <row r="57" spans="2:16" ht="1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5"/>
    </row>
    <row r="58" spans="2:16" ht="1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5"/>
    </row>
    <row r="59" spans="2:16" ht="1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5"/>
    </row>
    <row r="60" spans="2:16" ht="1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5"/>
    </row>
    <row r="61" spans="2:16" ht="1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5"/>
    </row>
    <row r="62" spans="2:16" ht="1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5"/>
    </row>
    <row r="63" spans="2:16" ht="1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5"/>
    </row>
    <row r="64" spans="2:16" ht="1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5"/>
    </row>
    <row r="65" spans="2:16" ht="1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5"/>
    </row>
    <row r="66" spans="2:16" ht="1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5"/>
    </row>
    <row r="67" spans="2:16" ht="1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5"/>
    </row>
    <row r="68" spans="2:16" ht="1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5"/>
    </row>
    <row r="69" spans="2:16" ht="1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5"/>
    </row>
    <row r="70" spans="2:16" ht="1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5"/>
    </row>
    <row r="71" spans="2:16" ht="1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5"/>
    </row>
    <row r="72" spans="2:16" ht="1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5"/>
    </row>
    <row r="73" spans="2:16" ht="1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5"/>
    </row>
    <row r="74" spans="2:16" ht="1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5"/>
    </row>
    <row r="75" spans="2:16" ht="1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5"/>
    </row>
    <row r="76" spans="2:16" ht="1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5"/>
    </row>
    <row r="77" spans="2:16" ht="1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5"/>
    </row>
    <row r="78" spans="2:16" ht="1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5"/>
    </row>
    <row r="79" spans="2:16" ht="1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5"/>
    </row>
    <row r="80" spans="2:16" ht="1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5"/>
    </row>
    <row r="81" spans="2:16" ht="1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5"/>
    </row>
    <row r="82" spans="2:16" ht="1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5"/>
    </row>
    <row r="83" spans="2:16" ht="1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5"/>
    </row>
    <row r="84" spans="2:16" ht="1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5"/>
    </row>
    <row r="85" spans="2:16" ht="1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5"/>
    </row>
    <row r="86" spans="2:16" ht="1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5"/>
    </row>
    <row r="87" spans="2:16" ht="1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5"/>
    </row>
    <row r="88" spans="2:16" ht="1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5"/>
    </row>
    <row r="89" spans="2:16" ht="1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5"/>
    </row>
    <row r="90" spans="2:16" ht="1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5"/>
    </row>
    <row r="91" spans="2:16" ht="1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5"/>
    </row>
    <row r="92" spans="2:16" ht="1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5"/>
    </row>
    <row r="93" spans="2:16" ht="1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5"/>
    </row>
    <row r="94" spans="2:16" ht="1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5"/>
    </row>
    <row r="95" spans="2:16" ht="1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5"/>
    </row>
    <row r="96" spans="2:16" ht="1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5"/>
    </row>
    <row r="97" spans="2:16" ht="1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5"/>
    </row>
    <row r="98" spans="2:16" ht="1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5"/>
    </row>
    <row r="99" spans="2:16" ht="1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5"/>
    </row>
    <row r="100" spans="2:16" ht="1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5"/>
    </row>
    <row r="101" spans="2:16" ht="1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5"/>
    </row>
    <row r="102" spans="2:16" ht="1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5"/>
    </row>
    <row r="103" spans="2:16" ht="1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5"/>
    </row>
    <row r="104" spans="2:16" ht="1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5"/>
    </row>
    <row r="105" spans="2:16" ht="1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5"/>
    </row>
    <row r="106" spans="2:16" ht="1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5"/>
    </row>
    <row r="107" spans="2:16" ht="1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5"/>
    </row>
    <row r="108" spans="2:16" ht="1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5"/>
    </row>
    <row r="109" spans="2:16" ht="1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5"/>
    </row>
    <row r="110" spans="2:16" ht="1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5"/>
    </row>
    <row r="111" spans="2:16" ht="1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5"/>
    </row>
    <row r="112" spans="2:16" ht="1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5"/>
    </row>
    <row r="113" spans="2:16" ht="1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5"/>
    </row>
    <row r="114" spans="2:16" ht="1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5"/>
    </row>
    <row r="115" spans="2:16" ht="1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5"/>
    </row>
    <row r="116" spans="2:16" ht="1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5"/>
    </row>
    <row r="117" spans="2:16" ht="1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5"/>
    </row>
    <row r="118" spans="2:16" ht="1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5"/>
    </row>
    <row r="119" spans="2:16" ht="1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5"/>
    </row>
    <row r="120" spans="2:16" ht="1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5"/>
    </row>
    <row r="121" spans="2:16" ht="1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5"/>
    </row>
    <row r="122" spans="2:16" ht="1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5"/>
    </row>
    <row r="123" spans="2:16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5"/>
    </row>
    <row r="124" spans="2:16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5"/>
    </row>
    <row r="125" spans="2:16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5"/>
    </row>
    <row r="126" spans="2:16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5"/>
    </row>
    <row r="127" spans="2:16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5"/>
    </row>
    <row r="128" spans="2:16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5"/>
    </row>
    <row r="129" spans="2:16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5"/>
    </row>
    <row r="130" spans="2:16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5"/>
    </row>
    <row r="131" spans="2:16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5"/>
    </row>
    <row r="132" spans="2:16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5"/>
    </row>
    <row r="133" spans="2:16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5"/>
    </row>
    <row r="134" spans="2:16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5"/>
    </row>
    <row r="135" spans="2:16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5"/>
    </row>
    <row r="136" spans="2:16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5"/>
    </row>
    <row r="137" spans="2:16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5"/>
    </row>
    <row r="138" spans="2:16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5"/>
    </row>
    <row r="139" spans="2:16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5"/>
    </row>
    <row r="140" spans="2:16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5"/>
    </row>
    <row r="141" spans="2:16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5"/>
    </row>
    <row r="142" spans="2:16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5"/>
    </row>
    <row r="143" spans="2:16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5"/>
    </row>
    <row r="144" spans="2:16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5"/>
    </row>
    <row r="145" spans="2:16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5"/>
    </row>
    <row r="146" spans="2:16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5"/>
    </row>
    <row r="147" spans="2:16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5"/>
    </row>
    <row r="148" spans="2:16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5"/>
    </row>
    <row r="149" spans="2:16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5"/>
    </row>
    <row r="150" spans="2:16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5"/>
    </row>
    <row r="151" spans="2:16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5"/>
    </row>
    <row r="152" spans="2:16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5"/>
    </row>
    <row r="153" spans="2:16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5"/>
    </row>
    <row r="154" spans="2:16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5"/>
    </row>
    <row r="155" spans="2:16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5"/>
    </row>
    <row r="156" spans="2:16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5"/>
    </row>
    <row r="157" spans="2:16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5"/>
    </row>
    <row r="158" spans="2:16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5"/>
    </row>
    <row r="159" spans="2:16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5"/>
    </row>
    <row r="160" spans="2:16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5"/>
    </row>
    <row r="161" spans="2:16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5"/>
    </row>
    <row r="162" spans="2:16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5"/>
    </row>
    <row r="163" spans="2:16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5"/>
    </row>
    <row r="164" spans="2:16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5"/>
    </row>
    <row r="165" spans="2:16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5"/>
    </row>
    <row r="166" spans="2:16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5"/>
    </row>
    <row r="167" spans="2:16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5"/>
    </row>
    <row r="168" spans="2:16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5"/>
    </row>
    <row r="169" spans="2:16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5"/>
    </row>
    <row r="170" spans="2:16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5"/>
    </row>
    <row r="171" spans="2:16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5"/>
    </row>
    <row r="172" spans="2:16" ht="1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5"/>
    </row>
    <row r="173" spans="2:16" ht="1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5"/>
    </row>
    <row r="174" spans="2:16" ht="1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5"/>
    </row>
    <row r="175" spans="2:16" ht="15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5"/>
    </row>
    <row r="176" spans="2:16" ht="15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5"/>
    </row>
    <row r="177" spans="2:16" ht="15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5"/>
    </row>
    <row r="178" spans="2:16" ht="15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5"/>
    </row>
    <row r="179" spans="2:16" ht="15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5"/>
    </row>
    <row r="180" spans="2:16" ht="15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5"/>
    </row>
    <row r="181" spans="2:16" ht="15"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5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28">
      <formula1>type</formula1>
    </dataValidation>
    <dataValidation type="list" allowBlank="1" showInputMessage="1" showErrorMessage="1" sqref="I9:I2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2019-10-18T02:14:18Z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