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г">'[1]Лист2'!$H$4:$H$5</definedName>
    <definedName name="_xlnm.Print_Area" localSheetId="0">'Протокол'!$A$1:$P$64</definedName>
  </definedNames>
  <calcPr fullCalcOnLoad="1"/>
</workbook>
</file>

<file path=xl/sharedStrings.xml><?xml version="1.0" encoding="utf-8"?>
<sst xmlns="http://schemas.openxmlformats.org/spreadsheetml/2006/main" count="738" uniqueCount="322">
  <si>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</si>
  <si>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</si>
  <si>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</si>
  <si>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</si>
  <si>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</si>
  <si>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</si>
  <si>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</si>
  <si>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</si>
  <si>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</si>
  <si>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</si>
  <si>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</si>
  <si>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</si>
  <si>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</si>
  <si>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</si>
  <si>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</si>
  <si>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</si>
  <si>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</si>
  <si>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</si>
  <si>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</si>
  <si>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</si>
  <si>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</si>
  <si>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</si>
  <si>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</si>
  <si>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</si>
  <si>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</si>
  <si>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</si>
  <si>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</si>
  <si>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</si>
  <si>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</si>
  <si>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</si>
  <si>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</si>
  <si>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</si>
  <si>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</si>
  <si>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</si>
  <si>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</si>
  <si>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</si>
  <si>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</si>
  <si>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</si>
  <si>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</si>
  <si>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</si>
  <si>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</si>
  <si>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</si>
  <si>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</si>
  <si>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</si>
  <si>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</si>
  <si>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</si>
  <si>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</si>
  <si>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</si>
  <si>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</si>
  <si>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</si>
  <si>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</si>
  <si>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</si>
  <si>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</si>
  <si>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</si>
  <si>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</si>
  <si>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</si>
  <si>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</si>
  <si>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</si>
  <si>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</si>
  <si>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</si>
  <si>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</si>
  <si>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</si>
  <si>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</si>
  <si>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</si>
  <si>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</si>
  <si>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</si>
  <si>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</si>
  <si>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</si>
  <si>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</si>
  <si>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</si>
  <si>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</si>
  <si>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</si>
  <si>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</si>
  <si>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</si>
  <si>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</si>
  <si>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</si>
  <si>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</si>
  <si>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</si>
  <si>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</si>
  <si>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</si>
  <si>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</si>
  <si>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</si>
  <si>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</si>
  <si>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</si>
  <si>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</si>
  <si>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</si>
  <si>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</si>
  <si>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</si>
  <si>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</si>
  <si>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</si>
  <si>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</si>
  <si>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</si>
  <si>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</si>
  <si>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</si>
  <si>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</si>
  <si>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</si>
  <si>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</si>
  <si>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</si>
  <si>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</si>
  <si>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</si>
  <si>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</si>
  <si>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</si>
  <si>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</si>
  <si>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</si>
  <si>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</si>
  <si>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</si>
  <si>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</si>
  <si>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</si>
  <si>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</si>
  <si>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</si>
  <si>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</si>
  <si>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</si>
  <si>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</si>
  <si>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</si>
  <si>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</si>
  <si>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</si>
  <si>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</si>
  <si>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</si>
  <si>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</si>
  <si>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</si>
  <si>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</si>
  <si>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</si>
  <si>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</si>
  <si>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</si>
  <si>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</si>
  <si>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</si>
  <si>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</si>
  <si>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</si>
  <si>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</si>
  <si>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</si>
  <si>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</si>
  <si>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Иванович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</si>
  <si>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</si>
  <si>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</si>
  <si>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</si>
  <si>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Камилла</t>
  </si>
  <si>
    <t>Раджуевна</t>
  </si>
  <si>
    <t>ж</t>
  </si>
  <si>
    <t>нет</t>
  </si>
  <si>
    <t>Жукова</t>
  </si>
  <si>
    <t>Александра</t>
  </si>
  <si>
    <t>Александровна</t>
  </si>
  <si>
    <t>Чебанаш Лариса Васильевна</t>
  </si>
  <si>
    <t>Исайкина</t>
  </si>
  <si>
    <t xml:space="preserve">Полина </t>
  </si>
  <si>
    <t>Никитична</t>
  </si>
  <si>
    <t>да</t>
  </si>
  <si>
    <t>Макагон</t>
  </si>
  <si>
    <t>Роман</t>
  </si>
  <si>
    <t>Андреевич</t>
  </si>
  <si>
    <t xml:space="preserve">Маркова </t>
  </si>
  <si>
    <t>Эвелина</t>
  </si>
  <si>
    <t>Николаевна</t>
  </si>
  <si>
    <t>Нечепоренко</t>
  </si>
  <si>
    <t>Анна</t>
  </si>
  <si>
    <t>Михайловна</t>
  </si>
  <si>
    <t>ТМКОУ " Дудинская средняя школа №7"</t>
  </si>
  <si>
    <t>Поротова</t>
  </si>
  <si>
    <t>Милана</t>
  </si>
  <si>
    <t>Андреевна</t>
  </si>
  <si>
    <t>Посыпайко</t>
  </si>
  <si>
    <t>Глеб</t>
  </si>
  <si>
    <t>Олегович</t>
  </si>
  <si>
    <t>Савельева</t>
  </si>
  <si>
    <t>Злата</t>
  </si>
  <si>
    <t>Усова</t>
  </si>
  <si>
    <t>Дарья</t>
  </si>
  <si>
    <t>Алексеевна</t>
  </si>
  <si>
    <t>Шкиря</t>
  </si>
  <si>
    <t>Елизавета</t>
  </si>
  <si>
    <t>Евгеньевна</t>
  </si>
  <si>
    <t>Климова</t>
  </si>
  <si>
    <t>Мария</t>
  </si>
  <si>
    <t>Сергеевна</t>
  </si>
  <si>
    <t>Носков</t>
  </si>
  <si>
    <t>Даниил</t>
  </si>
  <si>
    <t>Петрович</t>
  </si>
  <si>
    <t>Овчинникова</t>
  </si>
  <si>
    <t>Алина</t>
  </si>
  <si>
    <t>Шахгелдиев</t>
  </si>
  <si>
    <t>Сейд</t>
  </si>
  <si>
    <t>Акифа оглы</t>
  </si>
  <si>
    <t>Шило</t>
  </si>
  <si>
    <t>Станислав</t>
  </si>
  <si>
    <t>Денисович</t>
  </si>
  <si>
    <t>Гладышева</t>
  </si>
  <si>
    <t>Софья</t>
  </si>
  <si>
    <t>Владимировна</t>
  </si>
  <si>
    <t>Гриненко</t>
  </si>
  <si>
    <t>Мельников</t>
  </si>
  <si>
    <t>Виктор</t>
  </si>
  <si>
    <t>Павлович</t>
  </si>
  <si>
    <t>Секиркин</t>
  </si>
  <si>
    <t>Алексей</t>
  </si>
  <si>
    <t>Удовиченко</t>
  </si>
  <si>
    <t>Чойна</t>
  </si>
  <si>
    <t>Михаил</t>
  </si>
  <si>
    <t>Александрович</t>
  </si>
  <si>
    <t>Горшков</t>
  </si>
  <si>
    <t>Илья</t>
  </si>
  <si>
    <t>Викторович</t>
  </si>
  <si>
    <t>12.05.1003</t>
  </si>
  <si>
    <t xml:space="preserve">Обогрелов </t>
  </si>
  <si>
    <t>Игоревич</t>
  </si>
  <si>
    <t>Серова</t>
  </si>
  <si>
    <t>Павловна</t>
  </si>
  <si>
    <t>Старикова</t>
  </si>
  <si>
    <t>Дмитриевна</t>
  </si>
  <si>
    <t>Фирсов</t>
  </si>
  <si>
    <t>Захар</t>
  </si>
  <si>
    <t>Константинович</t>
  </si>
  <si>
    <t>Бородина Елена Викторовна</t>
  </si>
  <si>
    <t>Даувальтер</t>
  </si>
  <si>
    <t>Айрапетян Анна Суреновна</t>
  </si>
  <si>
    <t>Мухамадуллина</t>
  </si>
  <si>
    <t>Рената</t>
  </si>
  <si>
    <t>Руслановна</t>
  </si>
  <si>
    <t>Шакун</t>
  </si>
  <si>
    <t>Кирилл</t>
  </si>
  <si>
    <t>Владимирович</t>
  </si>
  <si>
    <t xml:space="preserve">Томилов </t>
  </si>
  <si>
    <t>Максим</t>
  </si>
  <si>
    <t xml:space="preserve">Арапбаева </t>
  </si>
  <si>
    <t>Эльмира</t>
  </si>
  <si>
    <t>Тариэльевна</t>
  </si>
  <si>
    <t xml:space="preserve">Барышников </t>
  </si>
  <si>
    <t>Арсений</t>
  </si>
  <si>
    <t>Евгеньевич</t>
  </si>
  <si>
    <t>Лаптуков</t>
  </si>
  <si>
    <t>Николаевич</t>
  </si>
  <si>
    <t xml:space="preserve">Петухов </t>
  </si>
  <si>
    <t>Егор</t>
  </si>
  <si>
    <t xml:space="preserve">Петриченко </t>
  </si>
  <si>
    <t xml:space="preserve">Платонова </t>
  </si>
  <si>
    <t>Полина</t>
  </si>
  <si>
    <t>Романовна</t>
  </si>
  <si>
    <t xml:space="preserve">Мусаев </t>
  </si>
  <si>
    <t>Азамат</t>
  </si>
  <si>
    <t>Максатбекович</t>
  </si>
  <si>
    <t xml:space="preserve">Котельникова </t>
  </si>
  <si>
    <t xml:space="preserve">Айрапетян </t>
  </si>
  <si>
    <t>Давид</t>
  </si>
  <si>
    <t>Артакович</t>
  </si>
  <si>
    <t>Смирнов</t>
  </si>
  <si>
    <t>Владислав</t>
  </si>
  <si>
    <t>Чебанаш</t>
  </si>
  <si>
    <t>Татьяна</t>
  </si>
  <si>
    <t>Юрьевна</t>
  </si>
  <si>
    <t xml:space="preserve">Балта </t>
  </si>
  <si>
    <t>Константин</t>
  </si>
  <si>
    <t xml:space="preserve">Агаев </t>
  </si>
  <si>
    <t>Низами</t>
  </si>
  <si>
    <t>Низамаддинович</t>
  </si>
  <si>
    <t>Забавин</t>
  </si>
  <si>
    <t>Александр</t>
  </si>
  <si>
    <t>Юрьевич</t>
  </si>
  <si>
    <t xml:space="preserve">Мельников </t>
  </si>
  <si>
    <t xml:space="preserve">Николаев </t>
  </si>
  <si>
    <t>Никита</t>
  </si>
  <si>
    <t>Артёмович</t>
  </si>
  <si>
    <t>03.08.2004</t>
  </si>
  <si>
    <t>Юсупова</t>
  </si>
  <si>
    <t>Карина</t>
  </si>
  <si>
    <t>10.11.2004</t>
  </si>
  <si>
    <t>Филатова Елена Александровна</t>
  </si>
  <si>
    <t>Айылчыева</t>
  </si>
  <si>
    <t>Зулайка</t>
  </si>
  <si>
    <t>Камчыбековна</t>
  </si>
  <si>
    <t>11.12.2005</t>
  </si>
  <si>
    <t>Бердников</t>
  </si>
  <si>
    <t>Валерьевич</t>
  </si>
  <si>
    <t>Воробьёв</t>
  </si>
  <si>
    <t>Дмитрий</t>
  </si>
  <si>
    <t>Вставский</t>
  </si>
  <si>
    <t>Петрова</t>
  </si>
  <si>
    <t>Светлана</t>
  </si>
  <si>
    <t>Рылов</t>
  </si>
  <si>
    <t>Николай</t>
  </si>
  <si>
    <t>Студенчикова</t>
  </si>
  <si>
    <t>Максимовна</t>
  </si>
  <si>
    <t>Углева</t>
  </si>
  <si>
    <t>Валерия</t>
  </si>
  <si>
    <t>Дилимханова</t>
  </si>
  <si>
    <t xml:space="preserve">Антонов </t>
  </si>
  <si>
    <t xml:space="preserve">Эльдар </t>
  </si>
  <si>
    <t>Германович</t>
  </si>
  <si>
    <t>Тэседо Ирина Викторовна</t>
  </si>
  <si>
    <t xml:space="preserve">Антонова </t>
  </si>
  <si>
    <t xml:space="preserve">Виктория </t>
  </si>
  <si>
    <t>Валерьевна</t>
  </si>
  <si>
    <t xml:space="preserve">Бессараб </t>
  </si>
  <si>
    <t xml:space="preserve">Влада </t>
  </si>
  <si>
    <t>Витальевна</t>
  </si>
  <si>
    <t>Ерёмина Валерия Максимовна</t>
  </si>
  <si>
    <t xml:space="preserve">Бородин </t>
  </si>
  <si>
    <t xml:space="preserve">Потап </t>
  </si>
  <si>
    <t xml:space="preserve">Булгакова </t>
  </si>
  <si>
    <t xml:space="preserve">Карина </t>
  </si>
  <si>
    <t>Ивановна</t>
  </si>
  <si>
    <t xml:space="preserve">Галкина </t>
  </si>
  <si>
    <t xml:space="preserve">Лариса </t>
  </si>
  <si>
    <t xml:space="preserve">Ермолаева </t>
  </si>
  <si>
    <t>Екатерина</t>
  </si>
  <si>
    <t>Викторовна</t>
  </si>
  <si>
    <t xml:space="preserve">Кириленко </t>
  </si>
  <si>
    <t>Надежда</t>
  </si>
  <si>
    <t xml:space="preserve">Кучер </t>
  </si>
  <si>
    <t>Русланович</t>
  </si>
  <si>
    <t xml:space="preserve">Поляков </t>
  </si>
  <si>
    <t>Андрей</t>
  </si>
  <si>
    <t>Сергеевич</t>
  </si>
  <si>
    <t xml:space="preserve">Турков </t>
  </si>
  <si>
    <t xml:space="preserve">Сергей </t>
  </si>
  <si>
    <t xml:space="preserve">Черников </t>
  </si>
  <si>
    <t xml:space="preserve">Чудаков </t>
  </si>
  <si>
    <t>Чуприна</t>
  </si>
  <si>
    <t>Ангелина</t>
  </si>
  <si>
    <t xml:space="preserve">Шевчук </t>
  </si>
  <si>
    <t>Павел</t>
  </si>
  <si>
    <t>Даниярович</t>
  </si>
  <si>
    <t xml:space="preserve">Яковлева </t>
  </si>
  <si>
    <t>Рафаэльевна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</si>
</sst>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color indexed="8"/>
      <name val="Cambria"/>
      <family val="1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194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94" fontId="23" fillId="0" borderId="18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54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49" fontId="23" fillId="0" borderId="19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14" fontId="23" fillId="0" borderId="21" xfId="0" applyNumberFormat="1" applyFont="1" applyBorder="1" applyAlignment="1">
      <alignment horizontal="center"/>
    </xf>
    <xf numFmtId="14" fontId="23" fillId="0" borderId="21" xfId="0" applyNumberFormat="1" applyFont="1" applyFill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194" fontId="23" fillId="0" borderId="2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4" fontId="23" fillId="0" borderId="0" xfId="0" applyNumberFormat="1" applyFont="1" applyAlignment="1">
      <alignment horizontal="center"/>
    </xf>
    <xf numFmtId="14" fontId="1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14" fontId="23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/>
    </xf>
    <xf numFmtId="0" fontId="1" fillId="0" borderId="21" xfId="54" applyFont="1" applyFill="1" applyBorder="1" applyAlignment="1">
      <alignment vertical="center" wrapText="1"/>
      <protection/>
    </xf>
    <xf numFmtId="14" fontId="1" fillId="0" borderId="21" xfId="54" applyNumberFormat="1" applyFont="1" applyFill="1" applyBorder="1" applyAlignment="1">
      <alignment horizontal="center" vertical="center" wrapText="1"/>
      <protection/>
    </xf>
    <xf numFmtId="194" fontId="1" fillId="0" borderId="21" xfId="54" applyNumberFormat="1" applyFont="1" applyFill="1" applyBorder="1" applyAlignment="1">
      <alignment vertical="center" wrapText="1"/>
      <protection/>
    </xf>
    <xf numFmtId="0" fontId="1" fillId="0" borderId="21" xfId="0" applyFont="1" applyFill="1" applyBorder="1" applyAlignment="1">
      <alignment vertical="center" wrapText="1"/>
    </xf>
    <xf numFmtId="0" fontId="23" fillId="0" borderId="21" xfId="0" applyFont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14" fontId="23" fillId="0" borderId="22" xfId="0" applyNumberFormat="1" applyFont="1" applyFill="1" applyBorder="1" applyAlignment="1">
      <alignment horizontal="center" vertical="center"/>
    </xf>
    <xf numFmtId="0" fontId="1" fillId="24" borderId="13" xfId="54" applyFont="1" applyFill="1" applyBorder="1" applyAlignment="1">
      <alignment horizontal="center" vertical="center"/>
      <protection/>
    </xf>
    <xf numFmtId="1" fontId="23" fillId="0" borderId="21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/>
    </xf>
    <xf numFmtId="0" fontId="1" fillId="0" borderId="0" xfId="54" applyFont="1" applyFill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0" fontId="23" fillId="0" borderId="24" xfId="0" applyFont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/>
    </xf>
    <xf numFmtId="14" fontId="1" fillId="0" borderId="0" xfId="54" applyNumberFormat="1" applyFont="1" applyFill="1" applyBorder="1" applyAlignment="1">
      <alignment horizontal="center" vertical="center" wrapText="1"/>
      <protection/>
    </xf>
    <xf numFmtId="14" fontId="23" fillId="0" borderId="24" xfId="0" applyNumberFormat="1" applyFont="1" applyBorder="1" applyAlignment="1">
      <alignment horizontal="center"/>
    </xf>
    <xf numFmtId="14" fontId="1" fillId="0" borderId="2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/>
    </xf>
    <xf numFmtId="0" fontId="1" fillId="0" borderId="26" xfId="54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14" fontId="1" fillId="0" borderId="27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4" fontId="1" fillId="0" borderId="27" xfId="54" applyNumberFormat="1" applyFont="1" applyFill="1" applyBorder="1" applyAlignment="1">
      <alignment horizontal="center" vertical="center" wrapText="1"/>
      <protection/>
    </xf>
    <xf numFmtId="14" fontId="24" fillId="0" borderId="0" xfId="0" applyNumberFormat="1" applyFont="1" applyFill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3" fillId="0" borderId="17" xfId="54" applyFont="1" applyBorder="1" applyAlignment="1">
      <alignment horizontal="center" vertical="center"/>
      <protection/>
    </xf>
    <xf numFmtId="0" fontId="23" fillId="0" borderId="28" xfId="0" applyFont="1" applyBorder="1" applyAlignment="1">
      <alignment horizontal="right" vertical="center" wrapText="1"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161925</xdr:rowOff>
    </xdr:from>
    <xdr:to>
      <xdr:col>8</xdr:col>
      <xdr:colOff>381000</xdr:colOff>
      <xdr:row>88</xdr:row>
      <xdr:rowOff>85725</xdr:rowOff>
    </xdr:to>
    <xdr:pic>
      <xdr:nvPicPr>
        <xdr:cNvPr id="1" name="Рисунок 1" descr="C:\Documents and Settings\User\Рабочий стол\Scan_20181029_103705.jpg"/>
        <xdr:cNvPicPr preferRelativeResize="1">
          <a:picLocks noChangeAspect="1"/>
        </xdr:cNvPicPr>
      </xdr:nvPicPr>
      <xdr:blipFill>
        <a:blip r:embed="rId1"/>
        <a:srcRect t="77651" b="6628"/>
        <a:stretch>
          <a:fillRect/>
        </a:stretch>
      </xdr:blipFill>
      <xdr:spPr>
        <a:xfrm>
          <a:off x="0" y="16506825"/>
          <a:ext cx="7162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90;&#1077;&#1084;&#1072;&#1090;&#1080;&#1082;&#1072;%20&#1086;&#1083;&#1080;&#1084;&#1087;&#1080;&#1072;&#1076;&#1072;%204%20&#1040;,&#1041;%20&#1043;&#1054;&#1058;&#1054;&#1042;&#1040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Лист2"/>
      <sheetName val="Рейтинг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1"/>
  <sheetViews>
    <sheetView showGridLines="0" tabSelected="1" zoomScale="90" zoomScaleNormal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M72" sqref="M72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7.00390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00390625" style="11" customWidth="1"/>
    <col min="14" max="15" width="9.125" style="11" customWidth="1"/>
    <col min="16" max="16" width="30.875" style="48" bestFit="1" customWidth="1"/>
    <col min="17" max="16384" width="9.125" style="11" customWidth="1"/>
  </cols>
  <sheetData>
    <row r="1" spans="2:16" ht="39.75" customHeight="1">
      <c r="B1" s="120" t="s">
        <v>134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8.75">
      <c r="A2" s="116" t="s">
        <v>111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ht="15">
      <c r="A3" s="31"/>
      <c r="B3" s="32"/>
      <c r="C3" s="50" t="s">
        <v>7</v>
      </c>
      <c r="D3" s="32" t="s">
        <v>30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15">
      <c r="A4" s="31"/>
      <c r="B4" s="32"/>
      <c r="C4" s="50" t="s">
        <v>6</v>
      </c>
      <c r="D4" s="51" t="s">
        <v>89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15">
      <c r="A5" s="31"/>
      <c r="B5" s="32"/>
      <c r="C5" s="50" t="s">
        <v>8</v>
      </c>
      <c r="D5" s="115">
        <v>43748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15">
      <c r="A6" s="31"/>
      <c r="B6" s="32"/>
      <c r="C6" s="50" t="s">
        <v>20</v>
      </c>
      <c r="D6" s="51" t="s">
        <v>156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ht="36" customHeight="1">
      <c r="A7" s="34"/>
      <c r="B7" s="119" t="s">
        <v>21</v>
      </c>
      <c r="C7" s="119"/>
      <c r="D7" s="62" t="s">
        <v>211</v>
      </c>
      <c r="E7" s="52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24" ht="52.5" customHeight="1">
      <c r="A8" s="38" t="s">
        <v>110</v>
      </c>
      <c r="B8" s="39" t="s">
        <v>112</v>
      </c>
      <c r="C8" s="40" t="s">
        <v>0</v>
      </c>
      <c r="D8" s="40" t="s">
        <v>1</v>
      </c>
      <c r="E8" s="40" t="s">
        <v>2</v>
      </c>
      <c r="F8" s="40" t="s">
        <v>11</v>
      </c>
      <c r="G8" s="40" t="s">
        <v>3</v>
      </c>
      <c r="H8" s="40" t="s">
        <v>109</v>
      </c>
      <c r="I8" s="40" t="s">
        <v>19</v>
      </c>
      <c r="J8" s="40" t="s">
        <v>5</v>
      </c>
      <c r="K8" s="40" t="s">
        <v>127</v>
      </c>
      <c r="L8" s="40" t="s">
        <v>129</v>
      </c>
      <c r="M8" s="40" t="s">
        <v>130</v>
      </c>
      <c r="N8" s="40" t="s">
        <v>113</v>
      </c>
      <c r="O8" s="40" t="s">
        <v>128</v>
      </c>
      <c r="P8" s="41" t="s">
        <v>133</v>
      </c>
      <c r="T8" s="32"/>
      <c r="U8" s="32"/>
      <c r="V8" s="32"/>
      <c r="W8" s="32"/>
      <c r="X8" s="32"/>
    </row>
    <row r="9" spans="1:24" ht="15">
      <c r="A9" s="38"/>
      <c r="B9" s="91">
        <v>1</v>
      </c>
      <c r="C9" s="13" t="s">
        <v>290</v>
      </c>
      <c r="D9" s="87" t="s">
        <v>291</v>
      </c>
      <c r="E9" s="73" t="s">
        <v>292</v>
      </c>
      <c r="F9" s="88" t="s">
        <v>137</v>
      </c>
      <c r="G9" s="15">
        <v>40251</v>
      </c>
      <c r="H9" s="90" t="s">
        <v>138</v>
      </c>
      <c r="I9" s="65" t="s">
        <v>146</v>
      </c>
      <c r="J9" s="66">
        <v>4</v>
      </c>
      <c r="K9" s="67" t="s">
        <v>17</v>
      </c>
      <c r="L9" s="68">
        <v>9</v>
      </c>
      <c r="M9" s="68"/>
      <c r="N9" s="68">
        <v>9</v>
      </c>
      <c r="O9" s="92">
        <f aca="true" t="shared" si="0" ref="O9:O24">N9*100/44</f>
        <v>20.454545454545453</v>
      </c>
      <c r="P9" s="74" t="s">
        <v>293</v>
      </c>
      <c r="T9" s="32"/>
      <c r="U9" s="32"/>
      <c r="V9" s="32"/>
      <c r="W9" s="32"/>
      <c r="X9" s="32"/>
    </row>
    <row r="10" spans="1:16" s="37" customFormat="1" ht="15" customHeight="1">
      <c r="A10" s="13" t="s">
        <v>126</v>
      </c>
      <c r="B10" s="42">
        <f>B9+1</f>
        <v>2</v>
      </c>
      <c r="C10" s="96" t="s">
        <v>283</v>
      </c>
      <c r="D10" s="83" t="s">
        <v>284</v>
      </c>
      <c r="E10" s="70" t="s">
        <v>285</v>
      </c>
      <c r="F10" s="98" t="s">
        <v>132</v>
      </c>
      <c r="G10" s="99">
        <v>40024</v>
      </c>
      <c r="H10" s="102" t="s">
        <v>138</v>
      </c>
      <c r="I10" s="65" t="s">
        <v>146</v>
      </c>
      <c r="J10" s="66">
        <v>4</v>
      </c>
      <c r="K10" s="67" t="s">
        <v>17</v>
      </c>
      <c r="L10" s="68">
        <v>9</v>
      </c>
      <c r="M10" s="68"/>
      <c r="N10" s="68">
        <v>9</v>
      </c>
      <c r="O10" s="92">
        <f t="shared" si="0"/>
        <v>20.454545454545453</v>
      </c>
      <c r="P10" s="70" t="s">
        <v>286</v>
      </c>
    </row>
    <row r="11" spans="1:16" s="37" customFormat="1" ht="15">
      <c r="A11" s="13" t="s">
        <v>118</v>
      </c>
      <c r="B11" s="42">
        <f aca="true" t="shared" si="1" ref="B11:B74">B10+1</f>
        <v>3</v>
      </c>
      <c r="C11" s="97" t="s">
        <v>311</v>
      </c>
      <c r="D11" s="70" t="s">
        <v>312</v>
      </c>
      <c r="E11" s="70" t="s">
        <v>227</v>
      </c>
      <c r="F11" s="85" t="s">
        <v>132</v>
      </c>
      <c r="G11" s="101">
        <v>39878</v>
      </c>
      <c r="H11" s="72" t="s">
        <v>138</v>
      </c>
      <c r="I11" s="65" t="s">
        <v>146</v>
      </c>
      <c r="J11" s="66">
        <v>4</v>
      </c>
      <c r="K11" s="67" t="s">
        <v>17</v>
      </c>
      <c r="L11" s="68">
        <v>9</v>
      </c>
      <c r="M11" s="68"/>
      <c r="N11" s="68">
        <v>9</v>
      </c>
      <c r="O11" s="92">
        <f t="shared" si="0"/>
        <v>20.454545454545453</v>
      </c>
      <c r="P11" s="81" t="s">
        <v>286</v>
      </c>
    </row>
    <row r="12" spans="1:16" s="37" customFormat="1" ht="15" customHeight="1">
      <c r="A12" s="13" t="s">
        <v>120</v>
      </c>
      <c r="B12" s="42">
        <f t="shared" si="1"/>
        <v>4</v>
      </c>
      <c r="C12" s="49" t="s">
        <v>294</v>
      </c>
      <c r="D12" s="75" t="s">
        <v>295</v>
      </c>
      <c r="E12" s="75" t="s">
        <v>197</v>
      </c>
      <c r="F12" s="84" t="s">
        <v>132</v>
      </c>
      <c r="G12" s="89">
        <v>39907</v>
      </c>
      <c r="H12" s="76" t="s">
        <v>138</v>
      </c>
      <c r="I12" s="65" t="s">
        <v>146</v>
      </c>
      <c r="J12" s="66">
        <v>4</v>
      </c>
      <c r="K12" s="67" t="s">
        <v>17</v>
      </c>
      <c r="L12" s="68">
        <v>8</v>
      </c>
      <c r="M12" s="68"/>
      <c r="N12" s="68">
        <v>8</v>
      </c>
      <c r="O12" s="92">
        <f t="shared" si="0"/>
        <v>18.181818181818183</v>
      </c>
      <c r="P12" s="69" t="s">
        <v>286</v>
      </c>
    </row>
    <row r="13" spans="1:16" s="37" customFormat="1" ht="15">
      <c r="A13" s="13"/>
      <c r="B13" s="42">
        <f t="shared" si="1"/>
        <v>5</v>
      </c>
      <c r="C13" s="82" t="s">
        <v>315</v>
      </c>
      <c r="D13" s="70" t="s">
        <v>316</v>
      </c>
      <c r="E13" s="70" t="s">
        <v>247</v>
      </c>
      <c r="F13" s="85" t="s">
        <v>137</v>
      </c>
      <c r="G13" s="63">
        <v>40093</v>
      </c>
      <c r="H13" s="72" t="s">
        <v>138</v>
      </c>
      <c r="I13" s="65" t="s">
        <v>146</v>
      </c>
      <c r="J13" s="66">
        <v>4</v>
      </c>
      <c r="K13" s="67" t="s">
        <v>17</v>
      </c>
      <c r="L13" s="68">
        <v>8</v>
      </c>
      <c r="M13" s="68"/>
      <c r="N13" s="68">
        <v>8</v>
      </c>
      <c r="O13" s="92">
        <f t="shared" si="0"/>
        <v>18.181818181818183</v>
      </c>
      <c r="P13" s="81" t="s">
        <v>286</v>
      </c>
    </row>
    <row r="14" spans="1:16" s="37" customFormat="1" ht="15">
      <c r="A14" s="13" t="s">
        <v>123</v>
      </c>
      <c r="B14" s="42">
        <f t="shared" si="1"/>
        <v>6</v>
      </c>
      <c r="C14" s="82" t="s">
        <v>320</v>
      </c>
      <c r="D14" s="70" t="s">
        <v>166</v>
      </c>
      <c r="E14" s="70" t="s">
        <v>321</v>
      </c>
      <c r="F14" s="85" t="s">
        <v>137</v>
      </c>
      <c r="G14" s="63">
        <v>39975</v>
      </c>
      <c r="H14" s="72" t="s">
        <v>138</v>
      </c>
      <c r="I14" s="65" t="s">
        <v>146</v>
      </c>
      <c r="J14" s="66">
        <v>4</v>
      </c>
      <c r="K14" s="67" t="s">
        <v>17</v>
      </c>
      <c r="L14" s="68">
        <v>7</v>
      </c>
      <c r="M14" s="68"/>
      <c r="N14" s="68">
        <v>7</v>
      </c>
      <c r="O14" s="92">
        <f t="shared" si="0"/>
        <v>15.909090909090908</v>
      </c>
      <c r="P14" s="81" t="s">
        <v>286</v>
      </c>
    </row>
    <row r="15" spans="1:16" s="37" customFormat="1" ht="15">
      <c r="A15" s="13" t="s">
        <v>114</v>
      </c>
      <c r="B15" s="42">
        <f t="shared" si="1"/>
        <v>7</v>
      </c>
      <c r="C15" s="70" t="s">
        <v>308</v>
      </c>
      <c r="D15" s="70" t="s">
        <v>309</v>
      </c>
      <c r="E15" s="70" t="s">
        <v>310</v>
      </c>
      <c r="F15" s="85" t="s">
        <v>132</v>
      </c>
      <c r="G15" s="72">
        <v>39941</v>
      </c>
      <c r="H15" s="72" t="s">
        <v>138</v>
      </c>
      <c r="I15" s="65" t="s">
        <v>146</v>
      </c>
      <c r="J15" s="66">
        <v>4</v>
      </c>
      <c r="K15" s="67" t="s">
        <v>17</v>
      </c>
      <c r="L15" s="68">
        <v>6</v>
      </c>
      <c r="M15" s="68"/>
      <c r="N15" s="68">
        <v>6</v>
      </c>
      <c r="O15" s="92">
        <f t="shared" si="0"/>
        <v>13.636363636363637</v>
      </c>
      <c r="P15" s="81" t="s">
        <v>293</v>
      </c>
    </row>
    <row r="16" spans="1:16" s="37" customFormat="1" ht="15" customHeight="1">
      <c r="A16" s="13" t="s">
        <v>125</v>
      </c>
      <c r="B16" s="42">
        <f t="shared" si="1"/>
        <v>8</v>
      </c>
      <c r="C16" s="73" t="s">
        <v>301</v>
      </c>
      <c r="D16" s="73" t="s">
        <v>302</v>
      </c>
      <c r="E16" s="73" t="s">
        <v>303</v>
      </c>
      <c r="F16" s="66" t="s">
        <v>137</v>
      </c>
      <c r="G16" s="64">
        <v>39861</v>
      </c>
      <c r="H16" s="64" t="s">
        <v>138</v>
      </c>
      <c r="I16" s="65" t="s">
        <v>146</v>
      </c>
      <c r="J16" s="66">
        <v>4</v>
      </c>
      <c r="K16" s="67" t="s">
        <v>17</v>
      </c>
      <c r="L16" s="68">
        <v>5</v>
      </c>
      <c r="M16" s="68"/>
      <c r="N16" s="68">
        <v>5</v>
      </c>
      <c r="O16" s="92">
        <f t="shared" si="0"/>
        <v>11.363636363636363</v>
      </c>
      <c r="P16" s="74" t="s">
        <v>293</v>
      </c>
    </row>
    <row r="17" spans="1:16" s="37" customFormat="1" ht="15">
      <c r="A17" s="13" t="s">
        <v>124</v>
      </c>
      <c r="B17" s="42">
        <f t="shared" si="1"/>
        <v>9</v>
      </c>
      <c r="C17" s="95" t="s">
        <v>304</v>
      </c>
      <c r="D17" s="78" t="s">
        <v>305</v>
      </c>
      <c r="E17" s="78" t="s">
        <v>141</v>
      </c>
      <c r="F17" s="86" t="s">
        <v>137</v>
      </c>
      <c r="G17" s="100">
        <v>40070</v>
      </c>
      <c r="H17" s="79" t="s">
        <v>138</v>
      </c>
      <c r="I17" s="65" t="s">
        <v>146</v>
      </c>
      <c r="J17" s="66">
        <v>4</v>
      </c>
      <c r="K17" s="67" t="s">
        <v>17</v>
      </c>
      <c r="L17" s="68">
        <v>3</v>
      </c>
      <c r="M17" s="68"/>
      <c r="N17" s="68">
        <v>3</v>
      </c>
      <c r="O17" s="92">
        <f t="shared" si="0"/>
        <v>6.818181818181818</v>
      </c>
      <c r="P17" s="80" t="s">
        <v>293</v>
      </c>
    </row>
    <row r="18" spans="1:16" s="37" customFormat="1" ht="15" customHeight="1">
      <c r="A18" s="13" t="s">
        <v>117</v>
      </c>
      <c r="B18" s="42">
        <f t="shared" si="1"/>
        <v>10</v>
      </c>
      <c r="C18" s="70" t="s">
        <v>313</v>
      </c>
      <c r="D18" s="70" t="s">
        <v>231</v>
      </c>
      <c r="E18" s="70" t="s">
        <v>219</v>
      </c>
      <c r="F18" s="85" t="s">
        <v>132</v>
      </c>
      <c r="G18" s="72">
        <v>39865</v>
      </c>
      <c r="H18" s="72" t="s">
        <v>138</v>
      </c>
      <c r="I18" s="65" t="s">
        <v>146</v>
      </c>
      <c r="J18" s="66">
        <v>4</v>
      </c>
      <c r="K18" s="67" t="s">
        <v>17</v>
      </c>
      <c r="L18" s="68">
        <v>3</v>
      </c>
      <c r="M18" s="68"/>
      <c r="N18" s="68">
        <v>3</v>
      </c>
      <c r="O18" s="92">
        <f t="shared" si="0"/>
        <v>6.818181818181818</v>
      </c>
      <c r="P18" s="81" t="s">
        <v>293</v>
      </c>
    </row>
    <row r="19" spans="1:16" s="37" customFormat="1" ht="15">
      <c r="A19" s="13" t="s">
        <v>119</v>
      </c>
      <c r="B19" s="42">
        <f t="shared" si="1"/>
        <v>11</v>
      </c>
      <c r="C19" s="37" t="s">
        <v>287</v>
      </c>
      <c r="D19" s="70" t="s">
        <v>288</v>
      </c>
      <c r="E19" s="70" t="s">
        <v>289</v>
      </c>
      <c r="F19" s="85" t="s">
        <v>137</v>
      </c>
      <c r="G19" s="71">
        <v>40047</v>
      </c>
      <c r="H19" s="72" t="s">
        <v>138</v>
      </c>
      <c r="I19" s="65" t="s">
        <v>146</v>
      </c>
      <c r="J19" s="66">
        <v>4</v>
      </c>
      <c r="K19" s="67" t="s">
        <v>17</v>
      </c>
      <c r="L19" s="68">
        <v>3</v>
      </c>
      <c r="M19" s="68"/>
      <c r="N19" s="68">
        <v>3</v>
      </c>
      <c r="O19" s="92">
        <f t="shared" si="0"/>
        <v>6.818181818181818</v>
      </c>
      <c r="P19" s="70" t="s">
        <v>286</v>
      </c>
    </row>
    <row r="20" spans="1:16" s="37" customFormat="1" ht="15" customHeight="1">
      <c r="A20" s="13" t="s">
        <v>122</v>
      </c>
      <c r="B20" s="42">
        <f t="shared" si="1"/>
        <v>12</v>
      </c>
      <c r="C20" s="82" t="s">
        <v>306</v>
      </c>
      <c r="D20" s="70" t="s">
        <v>148</v>
      </c>
      <c r="E20" s="70" t="s">
        <v>307</v>
      </c>
      <c r="F20" s="85" t="s">
        <v>132</v>
      </c>
      <c r="G20" s="63">
        <v>39960</v>
      </c>
      <c r="H20" s="72" t="s">
        <v>138</v>
      </c>
      <c r="I20" s="65" t="s">
        <v>146</v>
      </c>
      <c r="J20" s="66">
        <v>4</v>
      </c>
      <c r="K20" s="67" t="s">
        <v>17</v>
      </c>
      <c r="L20" s="68">
        <v>3</v>
      </c>
      <c r="M20" s="68"/>
      <c r="N20" s="68">
        <v>3</v>
      </c>
      <c r="O20" s="92">
        <f t="shared" si="0"/>
        <v>6.818181818181818</v>
      </c>
      <c r="P20" s="81" t="s">
        <v>286</v>
      </c>
    </row>
    <row r="21" spans="1:16" s="37" customFormat="1" ht="15">
      <c r="A21" s="13"/>
      <c r="B21" s="42">
        <f t="shared" si="1"/>
        <v>13</v>
      </c>
      <c r="C21" s="82" t="s">
        <v>317</v>
      </c>
      <c r="D21" s="70" t="s">
        <v>318</v>
      </c>
      <c r="E21" s="70" t="s">
        <v>319</v>
      </c>
      <c r="F21" s="85" t="s">
        <v>132</v>
      </c>
      <c r="G21" s="63">
        <v>39787</v>
      </c>
      <c r="H21" s="72" t="s">
        <v>138</v>
      </c>
      <c r="I21" s="65" t="s">
        <v>146</v>
      </c>
      <c r="J21" s="66">
        <v>4</v>
      </c>
      <c r="K21" s="67" t="s">
        <v>17</v>
      </c>
      <c r="L21" s="68">
        <v>3</v>
      </c>
      <c r="M21" s="68"/>
      <c r="N21" s="68">
        <v>3</v>
      </c>
      <c r="O21" s="92">
        <f t="shared" si="0"/>
        <v>6.818181818181818</v>
      </c>
      <c r="P21" s="81" t="s">
        <v>286</v>
      </c>
    </row>
    <row r="22" spans="1:24" s="37" customFormat="1" ht="15">
      <c r="A22" s="13" t="s">
        <v>115</v>
      </c>
      <c r="B22" s="42">
        <f t="shared" si="1"/>
        <v>14</v>
      </c>
      <c r="C22" s="93" t="s">
        <v>296</v>
      </c>
      <c r="D22" s="70" t="s">
        <v>297</v>
      </c>
      <c r="E22" s="77" t="s">
        <v>298</v>
      </c>
      <c r="F22" s="66" t="s">
        <v>137</v>
      </c>
      <c r="G22" s="64">
        <v>40253</v>
      </c>
      <c r="H22" s="64" t="s">
        <v>138</v>
      </c>
      <c r="I22" s="65" t="s">
        <v>146</v>
      </c>
      <c r="J22" s="66">
        <v>4</v>
      </c>
      <c r="K22" s="67" t="s">
        <v>17</v>
      </c>
      <c r="L22" s="68">
        <v>2</v>
      </c>
      <c r="M22" s="68"/>
      <c r="N22" s="68">
        <v>2</v>
      </c>
      <c r="O22" s="92">
        <f t="shared" si="0"/>
        <v>4.545454545454546</v>
      </c>
      <c r="P22" s="70" t="s">
        <v>293</v>
      </c>
      <c r="T22" s="49"/>
      <c r="U22" s="49"/>
      <c r="V22" s="49"/>
      <c r="W22" s="49"/>
      <c r="X22" s="49"/>
    </row>
    <row r="23" spans="1:16" s="37" customFormat="1" ht="15">
      <c r="A23" s="13" t="s">
        <v>116</v>
      </c>
      <c r="B23" s="42">
        <f t="shared" si="1"/>
        <v>15</v>
      </c>
      <c r="C23" s="70" t="s">
        <v>299</v>
      </c>
      <c r="D23" s="70" t="s">
        <v>300</v>
      </c>
      <c r="E23" s="70" t="s">
        <v>173</v>
      </c>
      <c r="F23" s="85" t="s">
        <v>137</v>
      </c>
      <c r="G23" s="72">
        <v>39908</v>
      </c>
      <c r="H23" s="72" t="s">
        <v>138</v>
      </c>
      <c r="I23" s="65" t="s">
        <v>146</v>
      </c>
      <c r="J23" s="66">
        <v>4</v>
      </c>
      <c r="K23" s="67" t="s">
        <v>17</v>
      </c>
      <c r="L23" s="68">
        <v>2</v>
      </c>
      <c r="M23" s="68"/>
      <c r="N23" s="68">
        <v>2</v>
      </c>
      <c r="O23" s="92">
        <f t="shared" si="0"/>
        <v>4.545454545454546</v>
      </c>
      <c r="P23" s="70" t="s">
        <v>293</v>
      </c>
    </row>
    <row r="24" spans="1:16" s="37" customFormat="1" ht="15">
      <c r="A24" s="13"/>
      <c r="B24" s="42">
        <f t="shared" si="1"/>
        <v>16</v>
      </c>
      <c r="C24" s="82" t="s">
        <v>314</v>
      </c>
      <c r="D24" s="70" t="s">
        <v>226</v>
      </c>
      <c r="E24" s="70" t="s">
        <v>307</v>
      </c>
      <c r="F24" s="85" t="s">
        <v>132</v>
      </c>
      <c r="G24" s="63">
        <v>40034</v>
      </c>
      <c r="H24" s="72" t="s">
        <v>138</v>
      </c>
      <c r="I24" s="65" t="s">
        <v>146</v>
      </c>
      <c r="J24" s="66">
        <v>4</v>
      </c>
      <c r="K24" s="67" t="s">
        <v>17</v>
      </c>
      <c r="L24" s="68">
        <v>2</v>
      </c>
      <c r="M24" s="68"/>
      <c r="N24" s="68">
        <v>2</v>
      </c>
      <c r="O24" s="92">
        <f t="shared" si="0"/>
        <v>4.545454545454546</v>
      </c>
      <c r="P24" s="81" t="s">
        <v>286</v>
      </c>
    </row>
    <row r="25" spans="1:16" s="37" customFormat="1" ht="15">
      <c r="A25" s="13" t="s">
        <v>117</v>
      </c>
      <c r="B25" s="42">
        <f t="shared" si="1"/>
        <v>17</v>
      </c>
      <c r="C25" s="17" t="s">
        <v>153</v>
      </c>
      <c r="D25" s="17" t="s">
        <v>154</v>
      </c>
      <c r="E25" s="17" t="s">
        <v>155</v>
      </c>
      <c r="F25" s="18" t="s">
        <v>137</v>
      </c>
      <c r="G25" s="19">
        <v>39718</v>
      </c>
      <c r="H25" s="19" t="s">
        <v>138</v>
      </c>
      <c r="I25" s="43" t="s">
        <v>15</v>
      </c>
      <c r="J25" s="30">
        <v>5</v>
      </c>
      <c r="K25" s="42" t="s">
        <v>17</v>
      </c>
      <c r="L25" s="44">
        <v>14</v>
      </c>
      <c r="M25" s="44"/>
      <c r="N25" s="44">
        <v>14</v>
      </c>
      <c r="O25" s="92">
        <f aca="true" t="shared" si="2" ref="O25:O56">N25*100/35</f>
        <v>40</v>
      </c>
      <c r="P25" s="12" t="s">
        <v>142</v>
      </c>
    </row>
    <row r="26" spans="1:16" s="37" customFormat="1" ht="15">
      <c r="A26" s="13" t="s">
        <v>126</v>
      </c>
      <c r="B26" s="42">
        <f t="shared" si="1"/>
        <v>18</v>
      </c>
      <c r="C26" s="13" t="s">
        <v>157</v>
      </c>
      <c r="D26" s="13" t="s">
        <v>158</v>
      </c>
      <c r="E26" s="13" t="s">
        <v>159</v>
      </c>
      <c r="F26" s="30" t="s">
        <v>137</v>
      </c>
      <c r="G26" s="15">
        <v>39665</v>
      </c>
      <c r="H26" s="15" t="s">
        <v>138</v>
      </c>
      <c r="I26" s="43" t="s">
        <v>15</v>
      </c>
      <c r="J26" s="30">
        <v>5</v>
      </c>
      <c r="K26" s="42" t="s">
        <v>17</v>
      </c>
      <c r="L26" s="44">
        <v>14</v>
      </c>
      <c r="M26" s="44"/>
      <c r="N26" s="44">
        <v>14</v>
      </c>
      <c r="O26" s="92">
        <f t="shared" si="2"/>
        <v>40</v>
      </c>
      <c r="P26" s="22" t="s">
        <v>142</v>
      </c>
    </row>
    <row r="27" spans="1:16" s="37" customFormat="1" ht="15">
      <c r="A27" s="13" t="s">
        <v>119</v>
      </c>
      <c r="B27" s="42">
        <f t="shared" si="1"/>
        <v>19</v>
      </c>
      <c r="C27" s="24" t="s">
        <v>160</v>
      </c>
      <c r="D27" s="24" t="s">
        <v>161</v>
      </c>
      <c r="E27" s="24" t="s">
        <v>162</v>
      </c>
      <c r="F27" s="25" t="s">
        <v>132</v>
      </c>
      <c r="G27" s="26">
        <v>39574</v>
      </c>
      <c r="H27" s="26" t="s">
        <v>138</v>
      </c>
      <c r="I27" s="43" t="s">
        <v>15</v>
      </c>
      <c r="J27" s="30">
        <v>5</v>
      </c>
      <c r="K27" s="42" t="s">
        <v>17</v>
      </c>
      <c r="L27" s="44">
        <v>14</v>
      </c>
      <c r="M27" s="44"/>
      <c r="N27" s="44">
        <v>14</v>
      </c>
      <c r="O27" s="92">
        <f t="shared" si="2"/>
        <v>40</v>
      </c>
      <c r="P27" s="27" t="s">
        <v>142</v>
      </c>
    </row>
    <row r="28" spans="1:16" s="37" customFormat="1" ht="15">
      <c r="A28" s="13" t="s">
        <v>120</v>
      </c>
      <c r="B28" s="42">
        <f t="shared" si="1"/>
        <v>20</v>
      </c>
      <c r="C28" s="17" t="s">
        <v>163</v>
      </c>
      <c r="D28" s="12" t="s">
        <v>164</v>
      </c>
      <c r="E28" s="12" t="s">
        <v>159</v>
      </c>
      <c r="F28" s="55" t="s">
        <v>137</v>
      </c>
      <c r="G28" s="19">
        <v>39741</v>
      </c>
      <c r="H28" s="19" t="s">
        <v>138</v>
      </c>
      <c r="I28" s="43" t="s">
        <v>15</v>
      </c>
      <c r="J28" s="30">
        <v>5</v>
      </c>
      <c r="K28" s="42" t="s">
        <v>17</v>
      </c>
      <c r="L28" s="44">
        <v>14</v>
      </c>
      <c r="M28" s="44"/>
      <c r="N28" s="44">
        <v>14</v>
      </c>
      <c r="O28" s="92">
        <f t="shared" si="2"/>
        <v>40</v>
      </c>
      <c r="P28" s="23" t="s">
        <v>142</v>
      </c>
    </row>
    <row r="29" spans="1:16" s="37" customFormat="1" ht="15">
      <c r="A29" s="13" t="s">
        <v>122</v>
      </c>
      <c r="B29" s="42">
        <f t="shared" si="1"/>
        <v>21</v>
      </c>
      <c r="C29" s="17" t="s">
        <v>165</v>
      </c>
      <c r="D29" s="17" t="s">
        <v>166</v>
      </c>
      <c r="E29" s="17" t="s">
        <v>167</v>
      </c>
      <c r="F29" s="18" t="s">
        <v>137</v>
      </c>
      <c r="G29" s="19">
        <v>39584</v>
      </c>
      <c r="H29" s="19" t="s">
        <v>138</v>
      </c>
      <c r="I29" s="43" t="s">
        <v>15</v>
      </c>
      <c r="J29" s="30">
        <v>5</v>
      </c>
      <c r="K29" s="42" t="s">
        <v>17</v>
      </c>
      <c r="L29" s="44">
        <v>14</v>
      </c>
      <c r="M29" s="44"/>
      <c r="N29" s="44">
        <v>14</v>
      </c>
      <c r="O29" s="92">
        <f t="shared" si="2"/>
        <v>40</v>
      </c>
      <c r="P29" s="23" t="s">
        <v>142</v>
      </c>
    </row>
    <row r="30" spans="1:16" s="37" customFormat="1" ht="15">
      <c r="A30" s="13"/>
      <c r="B30" s="42">
        <f t="shared" si="1"/>
        <v>22</v>
      </c>
      <c r="C30" s="17" t="s">
        <v>174</v>
      </c>
      <c r="D30" s="17" t="s">
        <v>175</v>
      </c>
      <c r="E30" s="17" t="s">
        <v>176</v>
      </c>
      <c r="F30" s="18" t="s">
        <v>132</v>
      </c>
      <c r="G30" s="19">
        <v>39583</v>
      </c>
      <c r="H30" s="19" t="s">
        <v>138</v>
      </c>
      <c r="I30" s="43" t="s">
        <v>15</v>
      </c>
      <c r="J30" s="30">
        <v>5</v>
      </c>
      <c r="K30" s="42" t="s">
        <v>17</v>
      </c>
      <c r="L30" s="44">
        <v>14</v>
      </c>
      <c r="M30" s="44"/>
      <c r="N30" s="44">
        <v>14</v>
      </c>
      <c r="O30" s="92">
        <f t="shared" si="2"/>
        <v>40</v>
      </c>
      <c r="P30" s="23" t="s">
        <v>142</v>
      </c>
    </row>
    <row r="31" spans="1:24" s="37" customFormat="1" ht="15">
      <c r="A31" s="13" t="s">
        <v>115</v>
      </c>
      <c r="B31" s="42">
        <f t="shared" si="1"/>
        <v>23</v>
      </c>
      <c r="C31" s="14" t="s">
        <v>282</v>
      </c>
      <c r="D31" s="14" t="s">
        <v>135</v>
      </c>
      <c r="E31" s="14" t="s">
        <v>136</v>
      </c>
      <c r="F31" s="53" t="s">
        <v>137</v>
      </c>
      <c r="G31" s="15">
        <v>39887</v>
      </c>
      <c r="H31" s="15" t="s">
        <v>138</v>
      </c>
      <c r="I31" s="43" t="s">
        <v>15</v>
      </c>
      <c r="J31" s="30">
        <v>5</v>
      </c>
      <c r="K31" s="42" t="s">
        <v>17</v>
      </c>
      <c r="L31" s="44">
        <v>7</v>
      </c>
      <c r="M31" s="44"/>
      <c r="N31" s="44">
        <v>7</v>
      </c>
      <c r="O31" s="92">
        <f t="shared" si="2"/>
        <v>20</v>
      </c>
      <c r="P31" s="16" t="s">
        <v>142</v>
      </c>
      <c r="T31" s="49"/>
      <c r="U31" s="49"/>
      <c r="V31" s="49"/>
      <c r="W31" s="49"/>
      <c r="X31" s="49"/>
    </row>
    <row r="32" spans="1:16" s="37" customFormat="1" ht="15">
      <c r="A32" s="13" t="s">
        <v>116</v>
      </c>
      <c r="B32" s="42">
        <f t="shared" si="1"/>
        <v>24</v>
      </c>
      <c r="C32" s="17" t="s">
        <v>139</v>
      </c>
      <c r="D32" s="17" t="s">
        <v>140</v>
      </c>
      <c r="E32" s="17" t="s">
        <v>141</v>
      </c>
      <c r="F32" s="18" t="s">
        <v>137</v>
      </c>
      <c r="G32" s="19">
        <v>39722</v>
      </c>
      <c r="H32" s="19" t="s">
        <v>138</v>
      </c>
      <c r="I32" s="43" t="s">
        <v>15</v>
      </c>
      <c r="J32" s="30">
        <v>5</v>
      </c>
      <c r="K32" s="42" t="s">
        <v>17</v>
      </c>
      <c r="L32" s="44">
        <v>7</v>
      </c>
      <c r="M32" s="44"/>
      <c r="N32" s="44">
        <v>7</v>
      </c>
      <c r="O32" s="92">
        <f t="shared" si="2"/>
        <v>20</v>
      </c>
      <c r="P32" s="12" t="s">
        <v>142</v>
      </c>
    </row>
    <row r="33" spans="1:16" s="37" customFormat="1" ht="15">
      <c r="A33" s="13" t="s">
        <v>125</v>
      </c>
      <c r="B33" s="42">
        <f t="shared" si="1"/>
        <v>25</v>
      </c>
      <c r="C33" s="13" t="s">
        <v>143</v>
      </c>
      <c r="D33" s="13" t="s">
        <v>144</v>
      </c>
      <c r="E33" s="13" t="s">
        <v>145</v>
      </c>
      <c r="F33" s="30" t="s">
        <v>137</v>
      </c>
      <c r="G33" s="15">
        <v>39839</v>
      </c>
      <c r="H33" s="15" t="s">
        <v>138</v>
      </c>
      <c r="I33" s="43" t="s">
        <v>146</v>
      </c>
      <c r="J33" s="30">
        <v>5</v>
      </c>
      <c r="K33" s="42" t="s">
        <v>17</v>
      </c>
      <c r="L33" s="44">
        <v>7</v>
      </c>
      <c r="M33" s="44"/>
      <c r="N33" s="44">
        <v>7</v>
      </c>
      <c r="O33" s="92">
        <f t="shared" si="2"/>
        <v>20</v>
      </c>
      <c r="P33" s="22" t="s">
        <v>142</v>
      </c>
    </row>
    <row r="34" spans="1:16" s="37" customFormat="1" ht="15">
      <c r="A34" s="13" t="s">
        <v>124</v>
      </c>
      <c r="B34" s="42">
        <f t="shared" si="1"/>
        <v>26</v>
      </c>
      <c r="C34" s="20" t="s">
        <v>147</v>
      </c>
      <c r="D34" s="20" t="s">
        <v>148</v>
      </c>
      <c r="E34" s="20" t="s">
        <v>149</v>
      </c>
      <c r="F34" s="54" t="s">
        <v>132</v>
      </c>
      <c r="G34" s="21">
        <v>39541</v>
      </c>
      <c r="H34" s="21" t="s">
        <v>138</v>
      </c>
      <c r="I34" s="43" t="s">
        <v>15</v>
      </c>
      <c r="J34" s="30">
        <v>5</v>
      </c>
      <c r="K34" s="42" t="s">
        <v>17</v>
      </c>
      <c r="L34" s="44">
        <v>7</v>
      </c>
      <c r="M34" s="44"/>
      <c r="N34" s="44">
        <v>7</v>
      </c>
      <c r="O34" s="92">
        <f t="shared" si="2"/>
        <v>20</v>
      </c>
      <c r="P34" s="16" t="s">
        <v>142</v>
      </c>
    </row>
    <row r="35" spans="1:16" s="37" customFormat="1" ht="15">
      <c r="A35" s="13" t="s">
        <v>114</v>
      </c>
      <c r="B35" s="42">
        <f t="shared" si="1"/>
        <v>27</v>
      </c>
      <c r="C35" s="28" t="s">
        <v>150</v>
      </c>
      <c r="D35" s="12" t="s">
        <v>151</v>
      </c>
      <c r="E35" s="29" t="s">
        <v>152</v>
      </c>
      <c r="F35" s="30" t="s">
        <v>137</v>
      </c>
      <c r="G35" s="15">
        <v>39591</v>
      </c>
      <c r="H35" s="15" t="s">
        <v>138</v>
      </c>
      <c r="I35" s="43" t="s">
        <v>15</v>
      </c>
      <c r="J35" s="30">
        <v>5</v>
      </c>
      <c r="K35" s="42" t="s">
        <v>17</v>
      </c>
      <c r="L35" s="44">
        <v>7</v>
      </c>
      <c r="M35" s="44"/>
      <c r="N35" s="44">
        <v>7</v>
      </c>
      <c r="O35" s="92">
        <f t="shared" si="2"/>
        <v>20</v>
      </c>
      <c r="P35" s="12" t="s">
        <v>142</v>
      </c>
    </row>
    <row r="36" spans="1:16" s="37" customFormat="1" ht="15">
      <c r="A36" s="13" t="s">
        <v>118</v>
      </c>
      <c r="B36" s="42">
        <f t="shared" si="1"/>
        <v>28</v>
      </c>
      <c r="C36" s="17" t="s">
        <v>168</v>
      </c>
      <c r="D36" s="17" t="s">
        <v>169</v>
      </c>
      <c r="E36" s="17" t="s">
        <v>170</v>
      </c>
      <c r="F36" s="18" t="s">
        <v>137</v>
      </c>
      <c r="G36" s="19">
        <v>39503</v>
      </c>
      <c r="H36" s="19" t="s">
        <v>138</v>
      </c>
      <c r="I36" s="43" t="s">
        <v>15</v>
      </c>
      <c r="J36" s="30">
        <v>5</v>
      </c>
      <c r="K36" s="42" t="s">
        <v>17</v>
      </c>
      <c r="L36" s="44">
        <v>7</v>
      </c>
      <c r="M36" s="44"/>
      <c r="N36" s="44">
        <v>7</v>
      </c>
      <c r="O36" s="92">
        <f t="shared" si="2"/>
        <v>20</v>
      </c>
      <c r="P36" s="23" t="s">
        <v>142</v>
      </c>
    </row>
    <row r="37" spans="1:16" s="37" customFormat="1" ht="15">
      <c r="A37" s="13" t="s">
        <v>123</v>
      </c>
      <c r="B37" s="42">
        <f t="shared" si="1"/>
        <v>29</v>
      </c>
      <c r="C37" s="17" t="s">
        <v>171</v>
      </c>
      <c r="D37" s="17" t="s">
        <v>172</v>
      </c>
      <c r="E37" s="17" t="s">
        <v>173</v>
      </c>
      <c r="F37" s="18" t="s">
        <v>137</v>
      </c>
      <c r="G37" s="19">
        <v>39472</v>
      </c>
      <c r="H37" s="19" t="s">
        <v>138</v>
      </c>
      <c r="I37" s="43" t="s">
        <v>15</v>
      </c>
      <c r="J37" s="30">
        <v>5</v>
      </c>
      <c r="K37" s="42" t="s">
        <v>17</v>
      </c>
      <c r="L37" s="44">
        <v>7</v>
      </c>
      <c r="M37" s="44"/>
      <c r="N37" s="44">
        <v>7</v>
      </c>
      <c r="O37" s="92">
        <f t="shared" si="2"/>
        <v>20</v>
      </c>
      <c r="P37" s="23" t="s">
        <v>142</v>
      </c>
    </row>
    <row r="38" spans="1:16" s="37" customFormat="1" ht="15">
      <c r="A38" s="13"/>
      <c r="B38" s="42">
        <f t="shared" si="1"/>
        <v>30</v>
      </c>
      <c r="C38" s="17" t="s">
        <v>177</v>
      </c>
      <c r="D38" s="17" t="s">
        <v>178</v>
      </c>
      <c r="E38" s="17" t="s">
        <v>173</v>
      </c>
      <c r="F38" s="18" t="s">
        <v>137</v>
      </c>
      <c r="G38" s="19">
        <v>39681</v>
      </c>
      <c r="H38" s="19" t="s">
        <v>138</v>
      </c>
      <c r="I38" s="43" t="s">
        <v>15</v>
      </c>
      <c r="J38" s="30">
        <v>5</v>
      </c>
      <c r="K38" s="42" t="s">
        <v>17</v>
      </c>
      <c r="L38" s="44">
        <v>7</v>
      </c>
      <c r="M38" s="44"/>
      <c r="N38" s="44">
        <v>7</v>
      </c>
      <c r="O38" s="92">
        <f t="shared" si="2"/>
        <v>20</v>
      </c>
      <c r="P38" s="23" t="s">
        <v>142</v>
      </c>
    </row>
    <row r="39" spans="1:16" s="37" customFormat="1" ht="15">
      <c r="A39" s="13"/>
      <c r="B39" s="42">
        <f t="shared" si="1"/>
        <v>31</v>
      </c>
      <c r="C39" s="12" t="s">
        <v>179</v>
      </c>
      <c r="D39" s="12" t="s">
        <v>180</v>
      </c>
      <c r="E39" s="17" t="s">
        <v>181</v>
      </c>
      <c r="F39" s="18" t="s">
        <v>132</v>
      </c>
      <c r="G39" s="19">
        <v>39627</v>
      </c>
      <c r="H39" s="19" t="s">
        <v>138</v>
      </c>
      <c r="I39" s="43" t="s">
        <v>15</v>
      </c>
      <c r="J39" s="30">
        <v>5</v>
      </c>
      <c r="K39" s="42" t="s">
        <v>17</v>
      </c>
      <c r="L39" s="44">
        <v>7</v>
      </c>
      <c r="M39" s="44"/>
      <c r="N39" s="44">
        <v>7</v>
      </c>
      <c r="O39" s="92">
        <f t="shared" si="2"/>
        <v>20</v>
      </c>
      <c r="P39" s="23" t="s">
        <v>142</v>
      </c>
    </row>
    <row r="40" spans="1:16" s="37" customFormat="1" ht="15">
      <c r="A40" s="13"/>
      <c r="B40" s="42">
        <f t="shared" si="1"/>
        <v>32</v>
      </c>
      <c r="C40" s="12" t="s">
        <v>182</v>
      </c>
      <c r="D40" s="12" t="s">
        <v>183</v>
      </c>
      <c r="E40" s="17" t="s">
        <v>184</v>
      </c>
      <c r="F40" s="18" t="s">
        <v>132</v>
      </c>
      <c r="G40" s="19">
        <v>39476</v>
      </c>
      <c r="H40" s="19" t="s">
        <v>138</v>
      </c>
      <c r="I40" s="43" t="s">
        <v>15</v>
      </c>
      <c r="J40" s="30">
        <v>5</v>
      </c>
      <c r="K40" s="42" t="s">
        <v>17</v>
      </c>
      <c r="L40" s="44">
        <v>7</v>
      </c>
      <c r="M40" s="44"/>
      <c r="N40" s="44">
        <v>7</v>
      </c>
      <c r="O40" s="92">
        <f t="shared" si="2"/>
        <v>20</v>
      </c>
      <c r="P40" s="23" t="s">
        <v>142</v>
      </c>
    </row>
    <row r="41" spans="1:16" s="37" customFormat="1" ht="15">
      <c r="A41" s="13"/>
      <c r="B41" s="42">
        <f t="shared" si="1"/>
        <v>33</v>
      </c>
      <c r="C41" s="14" t="s">
        <v>212</v>
      </c>
      <c r="D41" s="14" t="s">
        <v>190</v>
      </c>
      <c r="E41" s="14" t="s">
        <v>197</v>
      </c>
      <c r="F41" s="53" t="s">
        <v>132</v>
      </c>
      <c r="G41" s="15">
        <v>39335</v>
      </c>
      <c r="H41" s="19" t="s">
        <v>138</v>
      </c>
      <c r="I41" s="43" t="s">
        <v>15</v>
      </c>
      <c r="J41" s="30">
        <v>6</v>
      </c>
      <c r="K41" s="42" t="s">
        <v>17</v>
      </c>
      <c r="L41" s="44">
        <v>7</v>
      </c>
      <c r="M41" s="44"/>
      <c r="N41" s="44">
        <v>7</v>
      </c>
      <c r="O41" s="92">
        <f t="shared" si="2"/>
        <v>20</v>
      </c>
      <c r="P41" s="16" t="s">
        <v>213</v>
      </c>
    </row>
    <row r="42" spans="1:16" s="37" customFormat="1" ht="15">
      <c r="A42" s="13"/>
      <c r="B42" s="42">
        <f t="shared" si="1"/>
        <v>34</v>
      </c>
      <c r="C42" s="17" t="s">
        <v>230</v>
      </c>
      <c r="D42" s="17" t="s">
        <v>231</v>
      </c>
      <c r="E42" s="17" t="s">
        <v>184</v>
      </c>
      <c r="F42" s="18" t="s">
        <v>132</v>
      </c>
      <c r="G42" s="19">
        <v>39135</v>
      </c>
      <c r="H42" s="19" t="s">
        <v>138</v>
      </c>
      <c r="I42" s="43" t="s">
        <v>15</v>
      </c>
      <c r="J42" s="30">
        <v>6</v>
      </c>
      <c r="K42" s="42" t="s">
        <v>17</v>
      </c>
      <c r="L42" s="44">
        <v>7</v>
      </c>
      <c r="M42" s="44"/>
      <c r="N42" s="44">
        <v>7</v>
      </c>
      <c r="O42" s="92">
        <f t="shared" si="2"/>
        <v>20</v>
      </c>
      <c r="P42" s="16" t="s">
        <v>213</v>
      </c>
    </row>
    <row r="43" spans="1:16" s="37" customFormat="1" ht="15">
      <c r="A43" s="13"/>
      <c r="B43" s="42">
        <f t="shared" si="1"/>
        <v>35</v>
      </c>
      <c r="C43" s="104" t="s">
        <v>232</v>
      </c>
      <c r="D43" s="13" t="s">
        <v>166</v>
      </c>
      <c r="E43" s="13" t="s">
        <v>173</v>
      </c>
      <c r="F43" s="30" t="s">
        <v>137</v>
      </c>
      <c r="G43" s="15">
        <v>39173</v>
      </c>
      <c r="H43" s="19" t="s">
        <v>138</v>
      </c>
      <c r="I43" s="43" t="s">
        <v>15</v>
      </c>
      <c r="J43" s="30">
        <v>6</v>
      </c>
      <c r="K43" s="42" t="s">
        <v>17</v>
      </c>
      <c r="L43" s="44">
        <v>7</v>
      </c>
      <c r="M43" s="44"/>
      <c r="N43" s="44">
        <v>7</v>
      </c>
      <c r="O43" s="92">
        <f t="shared" si="2"/>
        <v>20</v>
      </c>
      <c r="P43" s="16" t="s">
        <v>213</v>
      </c>
    </row>
    <row r="44" spans="1:16" s="37" customFormat="1" ht="15">
      <c r="A44" s="13"/>
      <c r="B44" s="42">
        <f t="shared" si="1"/>
        <v>36</v>
      </c>
      <c r="C44" s="20" t="s">
        <v>233</v>
      </c>
      <c r="D44" s="20" t="s">
        <v>234</v>
      </c>
      <c r="E44" s="20" t="s">
        <v>235</v>
      </c>
      <c r="F44" s="54" t="s">
        <v>137</v>
      </c>
      <c r="G44" s="21">
        <v>39398</v>
      </c>
      <c r="H44" s="19" t="s">
        <v>138</v>
      </c>
      <c r="I44" s="43" t="s">
        <v>15</v>
      </c>
      <c r="J44" s="30">
        <v>6</v>
      </c>
      <c r="K44" s="42" t="s">
        <v>17</v>
      </c>
      <c r="L44" s="44">
        <v>7</v>
      </c>
      <c r="M44" s="44"/>
      <c r="N44" s="44">
        <v>7</v>
      </c>
      <c r="O44" s="92">
        <f t="shared" si="2"/>
        <v>20</v>
      </c>
      <c r="P44" s="16" t="s">
        <v>213</v>
      </c>
    </row>
    <row r="45" spans="1:16" s="37" customFormat="1" ht="15">
      <c r="A45" s="13"/>
      <c r="B45" s="42">
        <f t="shared" si="1"/>
        <v>37</v>
      </c>
      <c r="C45" s="28" t="s">
        <v>236</v>
      </c>
      <c r="D45" s="12" t="s">
        <v>237</v>
      </c>
      <c r="E45" s="29" t="s">
        <v>238</v>
      </c>
      <c r="F45" s="30" t="s">
        <v>132</v>
      </c>
      <c r="G45" s="15">
        <v>39310</v>
      </c>
      <c r="H45" s="19" t="s">
        <v>138</v>
      </c>
      <c r="I45" s="43" t="s">
        <v>15</v>
      </c>
      <c r="J45" s="30">
        <v>6</v>
      </c>
      <c r="K45" s="42" t="s">
        <v>17</v>
      </c>
      <c r="L45" s="44">
        <v>7</v>
      </c>
      <c r="M45" s="44"/>
      <c r="N45" s="44">
        <v>7</v>
      </c>
      <c r="O45" s="92">
        <f t="shared" si="2"/>
        <v>20</v>
      </c>
      <c r="P45" s="16" t="s">
        <v>213</v>
      </c>
    </row>
    <row r="46" spans="1:16" s="37" customFormat="1" ht="15">
      <c r="A46" s="13"/>
      <c r="B46" s="42">
        <f t="shared" si="1"/>
        <v>38</v>
      </c>
      <c r="C46" s="17" t="s">
        <v>214</v>
      </c>
      <c r="D46" s="17" t="s">
        <v>215</v>
      </c>
      <c r="E46" s="17" t="s">
        <v>216</v>
      </c>
      <c r="F46" s="18" t="s">
        <v>137</v>
      </c>
      <c r="G46" s="19">
        <v>39440</v>
      </c>
      <c r="H46" s="19" t="s">
        <v>138</v>
      </c>
      <c r="I46" s="43" t="s">
        <v>15</v>
      </c>
      <c r="J46" s="30">
        <v>6</v>
      </c>
      <c r="K46" s="42" t="s">
        <v>17</v>
      </c>
      <c r="L46" s="44">
        <v>3</v>
      </c>
      <c r="M46" s="44"/>
      <c r="N46" s="44">
        <v>3</v>
      </c>
      <c r="O46" s="92">
        <f t="shared" si="2"/>
        <v>8.571428571428571</v>
      </c>
      <c r="P46" s="16" t="s">
        <v>213</v>
      </c>
    </row>
    <row r="47" spans="1:16" s="37" customFormat="1" ht="15">
      <c r="A47" s="13" t="s">
        <v>121</v>
      </c>
      <c r="B47" s="42">
        <f t="shared" si="1"/>
        <v>39</v>
      </c>
      <c r="C47" s="13" t="s">
        <v>239</v>
      </c>
      <c r="D47" s="13" t="s">
        <v>178</v>
      </c>
      <c r="E47" s="13" t="s">
        <v>167</v>
      </c>
      <c r="F47" s="30" t="s">
        <v>137</v>
      </c>
      <c r="G47" s="15">
        <v>39193</v>
      </c>
      <c r="H47" s="19" t="s">
        <v>138</v>
      </c>
      <c r="I47" s="43" t="s">
        <v>15</v>
      </c>
      <c r="J47" s="30">
        <v>6</v>
      </c>
      <c r="K47" s="42" t="s">
        <v>17</v>
      </c>
      <c r="L47" s="44">
        <v>3</v>
      </c>
      <c r="M47" s="44"/>
      <c r="N47" s="44">
        <v>3</v>
      </c>
      <c r="O47" s="92">
        <f t="shared" si="2"/>
        <v>8.571428571428571</v>
      </c>
      <c r="P47" s="16" t="s">
        <v>213</v>
      </c>
    </row>
    <row r="48" spans="1:16" s="37" customFormat="1" ht="15">
      <c r="A48" s="13"/>
      <c r="B48" s="42">
        <f t="shared" si="1"/>
        <v>40</v>
      </c>
      <c r="C48" s="24" t="s">
        <v>217</v>
      </c>
      <c r="D48" s="24" t="s">
        <v>218</v>
      </c>
      <c r="E48" s="24" t="s">
        <v>219</v>
      </c>
      <c r="F48" s="25" t="s">
        <v>132</v>
      </c>
      <c r="G48" s="26">
        <v>39106</v>
      </c>
      <c r="H48" s="19" t="s">
        <v>138</v>
      </c>
      <c r="I48" s="43" t="s">
        <v>15</v>
      </c>
      <c r="J48" s="30">
        <v>6</v>
      </c>
      <c r="K48" s="42" t="s">
        <v>17</v>
      </c>
      <c r="L48" s="44">
        <v>2</v>
      </c>
      <c r="M48" s="44"/>
      <c r="N48" s="44">
        <v>2</v>
      </c>
      <c r="O48" s="92">
        <f t="shared" si="2"/>
        <v>5.714285714285714</v>
      </c>
      <c r="P48" s="16" t="s">
        <v>213</v>
      </c>
    </row>
    <row r="49" spans="1:16" s="37" customFormat="1" ht="15">
      <c r="A49" s="13"/>
      <c r="B49" s="42">
        <f t="shared" si="1"/>
        <v>41</v>
      </c>
      <c r="C49" s="17" t="s">
        <v>220</v>
      </c>
      <c r="D49" s="12" t="s">
        <v>221</v>
      </c>
      <c r="E49" s="12" t="s">
        <v>197</v>
      </c>
      <c r="F49" s="55" t="s">
        <v>132</v>
      </c>
      <c r="G49" s="19">
        <v>39303</v>
      </c>
      <c r="H49" s="19" t="s">
        <v>138</v>
      </c>
      <c r="I49" s="43" t="s">
        <v>15</v>
      </c>
      <c r="J49" s="30">
        <v>6</v>
      </c>
      <c r="K49" s="42" t="s">
        <v>17</v>
      </c>
      <c r="L49" s="44">
        <v>2</v>
      </c>
      <c r="M49" s="44"/>
      <c r="N49" s="44">
        <v>2</v>
      </c>
      <c r="O49" s="92">
        <f t="shared" si="2"/>
        <v>5.714285714285714</v>
      </c>
      <c r="P49" s="16" t="s">
        <v>213</v>
      </c>
    </row>
    <row r="50" spans="1:16" s="37" customFormat="1" ht="15">
      <c r="A50" s="13"/>
      <c r="B50" s="42">
        <f t="shared" si="1"/>
        <v>42</v>
      </c>
      <c r="C50" s="103" t="s">
        <v>222</v>
      </c>
      <c r="D50" s="103" t="s">
        <v>223</v>
      </c>
      <c r="E50" s="105" t="s">
        <v>224</v>
      </c>
      <c r="F50" s="18" t="s">
        <v>137</v>
      </c>
      <c r="G50" s="106">
        <v>39158</v>
      </c>
      <c r="H50" s="19" t="s">
        <v>138</v>
      </c>
      <c r="I50" s="57" t="s">
        <v>15</v>
      </c>
      <c r="J50" s="30">
        <v>6</v>
      </c>
      <c r="K50" s="42" t="s">
        <v>17</v>
      </c>
      <c r="L50" s="44">
        <v>1</v>
      </c>
      <c r="M50" s="56"/>
      <c r="N50" s="44">
        <v>1</v>
      </c>
      <c r="O50" s="92">
        <f t="shared" si="2"/>
        <v>2.857142857142857</v>
      </c>
      <c r="P50" s="16" t="s">
        <v>213</v>
      </c>
    </row>
    <row r="51" spans="1:16" s="37" customFormat="1" ht="15">
      <c r="A51" s="13"/>
      <c r="B51" s="42">
        <f t="shared" si="1"/>
        <v>43</v>
      </c>
      <c r="C51" s="17" t="s">
        <v>225</v>
      </c>
      <c r="D51" s="17" t="s">
        <v>226</v>
      </c>
      <c r="E51" s="17" t="s">
        <v>227</v>
      </c>
      <c r="F51" s="18" t="s">
        <v>132</v>
      </c>
      <c r="G51" s="19">
        <v>39487</v>
      </c>
      <c r="H51" s="19" t="s">
        <v>138</v>
      </c>
      <c r="I51" s="57" t="s">
        <v>15</v>
      </c>
      <c r="J51" s="30">
        <v>6</v>
      </c>
      <c r="K51" s="42" t="s">
        <v>17</v>
      </c>
      <c r="L51" s="44">
        <v>1</v>
      </c>
      <c r="M51" s="56"/>
      <c r="N51" s="44">
        <v>1</v>
      </c>
      <c r="O51" s="92">
        <f t="shared" si="2"/>
        <v>2.857142857142857</v>
      </c>
      <c r="P51" s="16" t="s">
        <v>213</v>
      </c>
    </row>
    <row r="52" spans="1:16" s="37" customFormat="1" ht="15">
      <c r="A52" s="13"/>
      <c r="B52" s="42">
        <f t="shared" si="1"/>
        <v>44</v>
      </c>
      <c r="C52" s="12" t="s">
        <v>228</v>
      </c>
      <c r="D52" s="12" t="s">
        <v>199</v>
      </c>
      <c r="E52" s="17" t="s">
        <v>229</v>
      </c>
      <c r="F52" s="18" t="s">
        <v>132</v>
      </c>
      <c r="G52" s="19">
        <v>39064</v>
      </c>
      <c r="H52" s="19" t="s">
        <v>138</v>
      </c>
      <c r="I52" s="57" t="s">
        <v>15</v>
      </c>
      <c r="J52" s="30">
        <v>6</v>
      </c>
      <c r="K52" s="42" t="s">
        <v>17</v>
      </c>
      <c r="L52" s="44">
        <v>1</v>
      </c>
      <c r="M52" s="56"/>
      <c r="N52" s="44">
        <v>1</v>
      </c>
      <c r="O52" s="92">
        <f t="shared" si="2"/>
        <v>2.857142857142857</v>
      </c>
      <c r="P52" s="16" t="s">
        <v>213</v>
      </c>
    </row>
    <row r="53" spans="2:16" ht="15">
      <c r="B53" s="42">
        <f t="shared" si="1"/>
        <v>45</v>
      </c>
      <c r="C53" s="12" t="s">
        <v>194</v>
      </c>
      <c r="D53" s="12" t="s">
        <v>140</v>
      </c>
      <c r="E53" s="17" t="s">
        <v>141</v>
      </c>
      <c r="F53" s="18" t="s">
        <v>137</v>
      </c>
      <c r="G53" s="19">
        <v>38957</v>
      </c>
      <c r="H53" s="19" t="s">
        <v>138</v>
      </c>
      <c r="I53" s="43" t="s">
        <v>15</v>
      </c>
      <c r="J53" s="30">
        <v>7</v>
      </c>
      <c r="K53" s="42" t="s">
        <v>17</v>
      </c>
      <c r="L53" s="44">
        <v>14</v>
      </c>
      <c r="M53" s="44"/>
      <c r="N53" s="44">
        <v>14</v>
      </c>
      <c r="O53" s="92">
        <f t="shared" si="2"/>
        <v>40</v>
      </c>
      <c r="P53" s="23" t="s">
        <v>142</v>
      </c>
    </row>
    <row r="54" spans="1:24" ht="15">
      <c r="A54" s="107"/>
      <c r="B54" s="42">
        <f t="shared" si="1"/>
        <v>46</v>
      </c>
      <c r="C54" s="60" t="s">
        <v>269</v>
      </c>
      <c r="D54" s="60" t="s">
        <v>175</v>
      </c>
      <c r="E54" s="60" t="s">
        <v>270</v>
      </c>
      <c r="F54" s="18" t="s">
        <v>132</v>
      </c>
      <c r="G54" s="19">
        <v>39022</v>
      </c>
      <c r="H54" s="19" t="s">
        <v>138</v>
      </c>
      <c r="I54" s="43" t="s">
        <v>15</v>
      </c>
      <c r="J54" s="30">
        <v>7</v>
      </c>
      <c r="K54" s="42" t="s">
        <v>17</v>
      </c>
      <c r="L54" s="44">
        <v>14</v>
      </c>
      <c r="M54" s="44"/>
      <c r="N54" s="44">
        <v>14</v>
      </c>
      <c r="O54" s="92">
        <f t="shared" si="2"/>
        <v>40</v>
      </c>
      <c r="P54" s="16" t="s">
        <v>264</v>
      </c>
      <c r="Q54" s="37"/>
      <c r="R54" s="37"/>
      <c r="S54" s="37"/>
      <c r="T54" s="37"/>
      <c r="U54" s="37"/>
      <c r="V54" s="37"/>
      <c r="W54" s="37"/>
      <c r="X54" s="37"/>
    </row>
    <row r="55" spans="1:24" ht="15">
      <c r="A55" s="107"/>
      <c r="B55" s="42">
        <f t="shared" si="1"/>
        <v>47</v>
      </c>
      <c r="C55" s="60" t="s">
        <v>274</v>
      </c>
      <c r="D55" s="60" t="s">
        <v>275</v>
      </c>
      <c r="E55" s="60" t="s">
        <v>141</v>
      </c>
      <c r="F55" s="18" t="s">
        <v>137</v>
      </c>
      <c r="G55" s="19">
        <v>38803</v>
      </c>
      <c r="H55" s="19" t="s">
        <v>138</v>
      </c>
      <c r="I55" s="43" t="s">
        <v>15</v>
      </c>
      <c r="J55" s="30">
        <v>7</v>
      </c>
      <c r="K55" s="42" t="s">
        <v>17</v>
      </c>
      <c r="L55" s="44">
        <v>14</v>
      </c>
      <c r="M55" s="44"/>
      <c r="N55" s="44">
        <v>14</v>
      </c>
      <c r="O55" s="92">
        <f t="shared" si="2"/>
        <v>40</v>
      </c>
      <c r="P55" s="16" t="s">
        <v>264</v>
      </c>
      <c r="Q55" s="37"/>
      <c r="R55" s="37"/>
      <c r="S55" s="37"/>
      <c r="T55" s="37"/>
      <c r="U55" s="37"/>
      <c r="V55" s="37"/>
      <c r="W55" s="37"/>
      <c r="X55" s="37"/>
    </row>
    <row r="56" spans="2:16" ht="15">
      <c r="B56" s="42">
        <f t="shared" si="1"/>
        <v>48</v>
      </c>
      <c r="C56" s="60" t="s">
        <v>278</v>
      </c>
      <c r="D56" s="60" t="s">
        <v>169</v>
      </c>
      <c r="E56" s="60" t="s">
        <v>279</v>
      </c>
      <c r="F56" s="18" t="s">
        <v>137</v>
      </c>
      <c r="G56" s="19">
        <v>38768</v>
      </c>
      <c r="H56" s="19" t="s">
        <v>138</v>
      </c>
      <c r="I56" s="43" t="s">
        <v>15</v>
      </c>
      <c r="J56" s="30">
        <v>7</v>
      </c>
      <c r="K56" s="42" t="s">
        <v>17</v>
      </c>
      <c r="L56" s="44">
        <v>14</v>
      </c>
      <c r="M56" s="44"/>
      <c r="N56" s="44">
        <v>14</v>
      </c>
      <c r="O56" s="92">
        <f t="shared" si="2"/>
        <v>40</v>
      </c>
      <c r="P56" s="16" t="s">
        <v>264</v>
      </c>
    </row>
    <row r="57" spans="1:24" ht="15">
      <c r="A57" s="107" t="s">
        <v>121</v>
      </c>
      <c r="B57" s="42">
        <f t="shared" si="1"/>
        <v>49</v>
      </c>
      <c r="C57" s="60" t="s">
        <v>276</v>
      </c>
      <c r="D57" s="60" t="s">
        <v>277</v>
      </c>
      <c r="E57" s="60" t="s">
        <v>219</v>
      </c>
      <c r="F57" s="18" t="s">
        <v>132</v>
      </c>
      <c r="G57" s="19">
        <v>38702</v>
      </c>
      <c r="H57" s="19" t="s">
        <v>138</v>
      </c>
      <c r="I57" s="43" t="s">
        <v>15</v>
      </c>
      <c r="J57" s="30">
        <v>7</v>
      </c>
      <c r="K57" s="42" t="s">
        <v>17</v>
      </c>
      <c r="L57" s="44">
        <v>10</v>
      </c>
      <c r="M57" s="44"/>
      <c r="N57" s="44">
        <v>10</v>
      </c>
      <c r="O57" s="92">
        <f aca="true" t="shared" si="3" ref="O57:O88">N57*100/35</f>
        <v>28.571428571428573</v>
      </c>
      <c r="P57" s="16" t="s">
        <v>264</v>
      </c>
      <c r="Q57" s="37"/>
      <c r="R57" s="37"/>
      <c r="S57" s="37"/>
      <c r="T57" s="37"/>
      <c r="U57" s="37"/>
      <c r="V57" s="37"/>
      <c r="W57" s="37"/>
      <c r="X57" s="37"/>
    </row>
    <row r="58" spans="2:16" ht="15">
      <c r="B58" s="42">
        <f t="shared" si="1"/>
        <v>50</v>
      </c>
      <c r="C58" s="12" t="s">
        <v>185</v>
      </c>
      <c r="D58" s="12" t="s">
        <v>186</v>
      </c>
      <c r="E58" s="17" t="s">
        <v>187</v>
      </c>
      <c r="F58" s="18" t="s">
        <v>137</v>
      </c>
      <c r="G58" s="19">
        <v>39057</v>
      </c>
      <c r="H58" s="19" t="s">
        <v>138</v>
      </c>
      <c r="I58" s="43" t="s">
        <v>15</v>
      </c>
      <c r="J58" s="30">
        <v>7</v>
      </c>
      <c r="K58" s="42" t="s">
        <v>17</v>
      </c>
      <c r="L58" s="44">
        <v>7</v>
      </c>
      <c r="M58" s="44"/>
      <c r="N58" s="44">
        <v>7</v>
      </c>
      <c r="O58" s="92">
        <f t="shared" si="3"/>
        <v>20</v>
      </c>
      <c r="P58" s="23" t="s">
        <v>142</v>
      </c>
    </row>
    <row r="59" spans="2:16" ht="15">
      <c r="B59" s="42">
        <f t="shared" si="1"/>
        <v>51</v>
      </c>
      <c r="C59" s="60" t="s">
        <v>265</v>
      </c>
      <c r="D59" s="60" t="s">
        <v>266</v>
      </c>
      <c r="E59" s="60" t="s">
        <v>267</v>
      </c>
      <c r="F59" s="18" t="s">
        <v>137</v>
      </c>
      <c r="G59" s="59" t="s">
        <v>268</v>
      </c>
      <c r="H59" s="19" t="s">
        <v>138</v>
      </c>
      <c r="I59" s="43" t="s">
        <v>15</v>
      </c>
      <c r="J59" s="30">
        <v>7</v>
      </c>
      <c r="K59" s="42" t="s">
        <v>17</v>
      </c>
      <c r="L59" s="44">
        <v>7</v>
      </c>
      <c r="M59" s="44"/>
      <c r="N59" s="44">
        <v>7</v>
      </c>
      <c r="O59" s="92">
        <f t="shared" si="3"/>
        <v>20</v>
      </c>
      <c r="P59" s="16" t="s">
        <v>264</v>
      </c>
    </row>
    <row r="60" spans="1:16" s="37" customFormat="1" ht="15">
      <c r="A60" s="13"/>
      <c r="B60" s="42">
        <f t="shared" si="1"/>
        <v>52</v>
      </c>
      <c r="C60" s="60" t="s">
        <v>271</v>
      </c>
      <c r="D60" s="60" t="s">
        <v>272</v>
      </c>
      <c r="E60" s="60" t="s">
        <v>227</v>
      </c>
      <c r="F60" s="18" t="s">
        <v>132</v>
      </c>
      <c r="G60" s="19">
        <v>38995</v>
      </c>
      <c r="H60" s="19" t="s">
        <v>138</v>
      </c>
      <c r="I60" s="43" t="s">
        <v>15</v>
      </c>
      <c r="J60" s="30">
        <v>7</v>
      </c>
      <c r="K60" s="42" t="s">
        <v>17</v>
      </c>
      <c r="L60" s="44">
        <v>7</v>
      </c>
      <c r="M60" s="44"/>
      <c r="N60" s="44">
        <v>7</v>
      </c>
      <c r="O60" s="92">
        <f t="shared" si="3"/>
        <v>20</v>
      </c>
      <c r="P60" s="16" t="s">
        <v>264</v>
      </c>
    </row>
    <row r="61" spans="1:24" s="37" customFormat="1" ht="15">
      <c r="A61" s="94"/>
      <c r="B61" s="42">
        <f t="shared" si="1"/>
        <v>53</v>
      </c>
      <c r="C61" s="60" t="s">
        <v>280</v>
      </c>
      <c r="D61" s="60" t="s">
        <v>281</v>
      </c>
      <c r="E61" s="60" t="s">
        <v>187</v>
      </c>
      <c r="F61" s="18" t="s">
        <v>137</v>
      </c>
      <c r="G61" s="19">
        <v>39027</v>
      </c>
      <c r="H61" s="19" t="s">
        <v>138</v>
      </c>
      <c r="I61" s="43" t="s">
        <v>15</v>
      </c>
      <c r="J61" s="30">
        <v>7</v>
      </c>
      <c r="K61" s="42" t="s">
        <v>17</v>
      </c>
      <c r="L61" s="44">
        <v>7</v>
      </c>
      <c r="M61" s="44"/>
      <c r="N61" s="44">
        <v>7</v>
      </c>
      <c r="O61" s="92">
        <f t="shared" si="3"/>
        <v>20</v>
      </c>
      <c r="P61" s="16" t="s">
        <v>264</v>
      </c>
      <c r="Q61" s="11"/>
      <c r="R61" s="11"/>
      <c r="S61" s="11"/>
      <c r="T61" s="11"/>
      <c r="U61" s="11"/>
      <c r="V61" s="11"/>
      <c r="W61" s="11"/>
      <c r="X61" s="11"/>
    </row>
    <row r="62" spans="1:24" s="37" customFormat="1" ht="15">
      <c r="A62" s="94"/>
      <c r="B62" s="42">
        <f t="shared" si="1"/>
        <v>54</v>
      </c>
      <c r="C62" s="12" t="s">
        <v>189</v>
      </c>
      <c r="D62" s="12" t="s">
        <v>190</v>
      </c>
      <c r="E62" s="17" t="s">
        <v>191</v>
      </c>
      <c r="F62" s="18" t="s">
        <v>132</v>
      </c>
      <c r="G62" s="19">
        <v>38805</v>
      </c>
      <c r="H62" s="19" t="s">
        <v>138</v>
      </c>
      <c r="I62" s="43" t="s">
        <v>15</v>
      </c>
      <c r="J62" s="30">
        <v>7</v>
      </c>
      <c r="K62" s="42" t="s">
        <v>17</v>
      </c>
      <c r="L62" s="44">
        <v>5</v>
      </c>
      <c r="M62" s="44"/>
      <c r="N62" s="44">
        <v>5</v>
      </c>
      <c r="O62" s="92">
        <f t="shared" si="3"/>
        <v>14.285714285714286</v>
      </c>
      <c r="P62" s="23" t="s">
        <v>142</v>
      </c>
      <c r="Q62" s="11"/>
      <c r="R62" s="11"/>
      <c r="S62" s="11"/>
      <c r="T62" s="11"/>
      <c r="U62" s="11"/>
      <c r="V62" s="11"/>
      <c r="W62" s="11"/>
      <c r="X62" s="11"/>
    </row>
    <row r="63" spans="1:24" s="37" customFormat="1" ht="15">
      <c r="A63" s="94"/>
      <c r="B63" s="42">
        <f t="shared" si="1"/>
        <v>55</v>
      </c>
      <c r="C63" s="12" t="s">
        <v>192</v>
      </c>
      <c r="D63" s="12" t="s">
        <v>193</v>
      </c>
      <c r="E63" s="17" t="s">
        <v>149</v>
      </c>
      <c r="F63" s="18" t="s">
        <v>132</v>
      </c>
      <c r="G63" s="19">
        <v>38749</v>
      </c>
      <c r="H63" s="19" t="s">
        <v>138</v>
      </c>
      <c r="I63" s="43" t="s">
        <v>15</v>
      </c>
      <c r="J63" s="30">
        <v>7</v>
      </c>
      <c r="K63" s="42" t="s">
        <v>17</v>
      </c>
      <c r="L63" s="44">
        <v>5</v>
      </c>
      <c r="M63" s="44"/>
      <c r="N63" s="44">
        <v>5</v>
      </c>
      <c r="O63" s="92">
        <f t="shared" si="3"/>
        <v>14.285714285714286</v>
      </c>
      <c r="P63" s="23" t="s">
        <v>142</v>
      </c>
      <c r="Q63" s="11"/>
      <c r="R63" s="11"/>
      <c r="S63" s="11"/>
      <c r="T63" s="11"/>
      <c r="U63" s="11"/>
      <c r="V63" s="11"/>
      <c r="W63" s="11"/>
      <c r="X63" s="11"/>
    </row>
    <row r="64" spans="1:24" s="37" customFormat="1" ht="15">
      <c r="A64" s="94"/>
      <c r="B64" s="42">
        <f t="shared" si="1"/>
        <v>56</v>
      </c>
      <c r="C64" s="12" t="s">
        <v>195</v>
      </c>
      <c r="D64" s="12" t="s">
        <v>196</v>
      </c>
      <c r="E64" s="17" t="s">
        <v>197</v>
      </c>
      <c r="F64" s="18" t="s">
        <v>132</v>
      </c>
      <c r="G64" s="19">
        <v>38905</v>
      </c>
      <c r="H64" s="19" t="s">
        <v>138</v>
      </c>
      <c r="I64" s="43" t="s">
        <v>15</v>
      </c>
      <c r="J64" s="30">
        <v>7</v>
      </c>
      <c r="K64" s="42" t="s">
        <v>17</v>
      </c>
      <c r="L64" s="44">
        <v>5</v>
      </c>
      <c r="M64" s="44"/>
      <c r="N64" s="44">
        <v>5</v>
      </c>
      <c r="O64" s="92">
        <f t="shared" si="3"/>
        <v>14.285714285714286</v>
      </c>
      <c r="P64" s="23" t="s">
        <v>142</v>
      </c>
      <c r="Q64" s="11"/>
      <c r="R64" s="11"/>
      <c r="S64" s="11"/>
      <c r="T64" s="11"/>
      <c r="U64" s="11"/>
      <c r="V64" s="11"/>
      <c r="W64" s="11"/>
      <c r="X64" s="11"/>
    </row>
    <row r="65" spans="2:16" ht="15">
      <c r="B65" s="42">
        <f t="shared" si="1"/>
        <v>57</v>
      </c>
      <c r="C65" s="12" t="s">
        <v>188</v>
      </c>
      <c r="D65" s="12" t="s">
        <v>169</v>
      </c>
      <c r="E65" s="17" t="s">
        <v>173</v>
      </c>
      <c r="F65" s="18" t="s">
        <v>137</v>
      </c>
      <c r="G65" s="19">
        <v>38992</v>
      </c>
      <c r="H65" s="19" t="s">
        <v>138</v>
      </c>
      <c r="I65" s="43" t="s">
        <v>15</v>
      </c>
      <c r="J65" s="30">
        <v>7</v>
      </c>
      <c r="K65" s="42" t="s">
        <v>17</v>
      </c>
      <c r="L65" s="44">
        <v>1</v>
      </c>
      <c r="M65" s="44"/>
      <c r="N65" s="44">
        <v>1</v>
      </c>
      <c r="O65" s="92">
        <f t="shared" si="3"/>
        <v>2.857142857142857</v>
      </c>
      <c r="P65" s="23" t="s">
        <v>142</v>
      </c>
    </row>
    <row r="66" spans="1:24" ht="15">
      <c r="A66" s="107"/>
      <c r="B66" s="42">
        <f t="shared" si="1"/>
        <v>58</v>
      </c>
      <c r="C66" s="60" t="s">
        <v>273</v>
      </c>
      <c r="D66" s="60" t="s">
        <v>221</v>
      </c>
      <c r="E66" s="60" t="s">
        <v>197</v>
      </c>
      <c r="F66" s="18" t="s">
        <v>132</v>
      </c>
      <c r="G66" s="19">
        <v>38946</v>
      </c>
      <c r="H66" s="19" t="s">
        <v>138</v>
      </c>
      <c r="I66" s="43" t="s">
        <v>15</v>
      </c>
      <c r="J66" s="30">
        <v>7</v>
      </c>
      <c r="K66" s="42" t="s">
        <v>17</v>
      </c>
      <c r="L66" s="44">
        <v>1</v>
      </c>
      <c r="M66" s="44"/>
      <c r="N66" s="44">
        <v>1</v>
      </c>
      <c r="O66" s="92">
        <f t="shared" si="3"/>
        <v>2.857142857142857</v>
      </c>
      <c r="P66" s="16" t="s">
        <v>264</v>
      </c>
      <c r="Q66" s="37"/>
      <c r="R66" s="37"/>
      <c r="S66" s="37"/>
      <c r="T66" s="37"/>
      <c r="U66" s="37"/>
      <c r="V66" s="37"/>
      <c r="W66" s="37"/>
      <c r="X66" s="37"/>
    </row>
    <row r="67" spans="2:16" ht="15">
      <c r="B67" s="42">
        <f t="shared" si="1"/>
        <v>59</v>
      </c>
      <c r="C67" s="61" t="s">
        <v>240</v>
      </c>
      <c r="D67" s="61" t="s">
        <v>241</v>
      </c>
      <c r="E67" s="61" t="s">
        <v>242</v>
      </c>
      <c r="F67" s="53" t="s">
        <v>132</v>
      </c>
      <c r="G67" s="19">
        <v>38583</v>
      </c>
      <c r="H67" s="19" t="s">
        <v>138</v>
      </c>
      <c r="I67" s="43" t="s">
        <v>15</v>
      </c>
      <c r="J67" s="30">
        <v>8</v>
      </c>
      <c r="K67" s="42" t="s">
        <v>17</v>
      </c>
      <c r="L67" s="44">
        <v>7</v>
      </c>
      <c r="M67" s="44"/>
      <c r="N67" s="44">
        <v>7</v>
      </c>
      <c r="O67" s="92">
        <f t="shared" si="3"/>
        <v>20</v>
      </c>
      <c r="P67" s="16" t="s">
        <v>213</v>
      </c>
    </row>
    <row r="68" spans="2:16" ht="15">
      <c r="B68" s="42">
        <f t="shared" si="1"/>
        <v>60</v>
      </c>
      <c r="C68" s="17" t="s">
        <v>243</v>
      </c>
      <c r="D68" s="17" t="s">
        <v>244</v>
      </c>
      <c r="E68" s="17" t="s">
        <v>131</v>
      </c>
      <c r="F68" s="18" t="s">
        <v>132</v>
      </c>
      <c r="G68" s="19">
        <v>38346</v>
      </c>
      <c r="H68" s="19" t="s">
        <v>138</v>
      </c>
      <c r="I68" s="43" t="s">
        <v>15</v>
      </c>
      <c r="J68" s="30">
        <v>8</v>
      </c>
      <c r="K68" s="42" t="s">
        <v>17</v>
      </c>
      <c r="L68" s="44">
        <v>5</v>
      </c>
      <c r="M68" s="44"/>
      <c r="N68" s="44">
        <v>5</v>
      </c>
      <c r="O68" s="92">
        <f t="shared" si="3"/>
        <v>14.285714285714286</v>
      </c>
      <c r="P68" s="16" t="s">
        <v>213</v>
      </c>
    </row>
    <row r="69" spans="2:16" ht="15">
      <c r="B69" s="42">
        <f t="shared" si="1"/>
        <v>61</v>
      </c>
      <c r="C69" s="28" t="s">
        <v>253</v>
      </c>
      <c r="D69" s="12" t="s">
        <v>254</v>
      </c>
      <c r="E69" s="29" t="s">
        <v>255</v>
      </c>
      <c r="F69" s="53" t="s">
        <v>132</v>
      </c>
      <c r="G69" s="19">
        <v>38132</v>
      </c>
      <c r="H69" s="19" t="s">
        <v>138</v>
      </c>
      <c r="I69" s="43" t="s">
        <v>15</v>
      </c>
      <c r="J69" s="30">
        <v>9</v>
      </c>
      <c r="K69" s="42" t="s">
        <v>17</v>
      </c>
      <c r="L69" s="44">
        <v>10</v>
      </c>
      <c r="M69" s="44"/>
      <c r="N69" s="44">
        <v>10</v>
      </c>
      <c r="O69" s="92">
        <f t="shared" si="3"/>
        <v>28.571428571428573</v>
      </c>
      <c r="P69" s="16" t="s">
        <v>264</v>
      </c>
    </row>
    <row r="70" spans="2:16" ht="15">
      <c r="B70" s="42">
        <f t="shared" si="1"/>
        <v>62</v>
      </c>
      <c r="C70" s="17" t="s">
        <v>257</v>
      </c>
      <c r="D70" s="17" t="s">
        <v>258</v>
      </c>
      <c r="E70" s="60" t="s">
        <v>259</v>
      </c>
      <c r="F70" s="18" t="s">
        <v>132</v>
      </c>
      <c r="G70" s="113" t="s">
        <v>260</v>
      </c>
      <c r="H70" s="19" t="s">
        <v>138</v>
      </c>
      <c r="I70" s="43" t="s">
        <v>15</v>
      </c>
      <c r="J70" s="30">
        <v>9</v>
      </c>
      <c r="K70" s="42" t="s">
        <v>17</v>
      </c>
      <c r="L70" s="44">
        <v>8</v>
      </c>
      <c r="M70" s="44"/>
      <c r="N70" s="44">
        <v>8</v>
      </c>
      <c r="O70" s="92">
        <f t="shared" si="3"/>
        <v>22.857142857142858</v>
      </c>
      <c r="P70" s="16" t="s">
        <v>264</v>
      </c>
    </row>
    <row r="71" spans="2:16" ht="15">
      <c r="B71" s="42">
        <f t="shared" si="1"/>
        <v>63</v>
      </c>
      <c r="C71" s="28" t="s">
        <v>245</v>
      </c>
      <c r="D71" s="12" t="s">
        <v>246</v>
      </c>
      <c r="E71" s="109" t="s">
        <v>247</v>
      </c>
      <c r="F71" s="53" t="s">
        <v>137</v>
      </c>
      <c r="G71" s="112">
        <v>38203</v>
      </c>
      <c r="H71" s="19" t="s">
        <v>138</v>
      </c>
      <c r="I71" s="43" t="s">
        <v>15</v>
      </c>
      <c r="J71" s="30">
        <v>9</v>
      </c>
      <c r="K71" s="42" t="s">
        <v>17</v>
      </c>
      <c r="L71" s="44">
        <v>8</v>
      </c>
      <c r="M71" s="44"/>
      <c r="N71" s="44">
        <v>8</v>
      </c>
      <c r="O71" s="92">
        <f t="shared" si="3"/>
        <v>22.857142857142858</v>
      </c>
      <c r="P71" s="16" t="s">
        <v>213</v>
      </c>
    </row>
    <row r="72" spans="2:16" ht="15">
      <c r="B72" s="42">
        <f t="shared" si="1"/>
        <v>64</v>
      </c>
      <c r="C72" s="24" t="s">
        <v>248</v>
      </c>
      <c r="D72" s="24" t="s">
        <v>249</v>
      </c>
      <c r="E72" s="110" t="s">
        <v>200</v>
      </c>
      <c r="F72" s="25" t="s">
        <v>132</v>
      </c>
      <c r="G72" s="114">
        <v>37987</v>
      </c>
      <c r="H72" s="19" t="s">
        <v>138</v>
      </c>
      <c r="I72" s="43" t="s">
        <v>15</v>
      </c>
      <c r="J72" s="30">
        <v>9</v>
      </c>
      <c r="K72" s="42" t="s">
        <v>17</v>
      </c>
      <c r="L72" s="44">
        <v>5</v>
      </c>
      <c r="M72" s="44"/>
      <c r="N72" s="44">
        <v>5</v>
      </c>
      <c r="O72" s="92">
        <f t="shared" si="3"/>
        <v>14.285714285714286</v>
      </c>
      <c r="P72" s="16" t="s">
        <v>213</v>
      </c>
    </row>
    <row r="73" spans="2:16" ht="15">
      <c r="B73" s="42">
        <f t="shared" si="1"/>
        <v>65</v>
      </c>
      <c r="C73" s="17" t="s">
        <v>250</v>
      </c>
      <c r="D73" s="17" t="s">
        <v>251</v>
      </c>
      <c r="E73" s="108" t="s">
        <v>252</v>
      </c>
      <c r="F73" s="111" t="s">
        <v>132</v>
      </c>
      <c r="G73" s="58">
        <v>38077</v>
      </c>
      <c r="H73" s="19" t="s">
        <v>138</v>
      </c>
      <c r="I73" s="43" t="s">
        <v>15</v>
      </c>
      <c r="J73" s="30">
        <v>9</v>
      </c>
      <c r="K73" s="42" t="s">
        <v>17</v>
      </c>
      <c r="L73" s="44">
        <v>5</v>
      </c>
      <c r="M73" s="44"/>
      <c r="N73" s="44">
        <v>5</v>
      </c>
      <c r="O73" s="92">
        <f t="shared" si="3"/>
        <v>14.285714285714286</v>
      </c>
      <c r="P73" s="16" t="s">
        <v>213</v>
      </c>
    </row>
    <row r="74" spans="2:16" ht="15">
      <c r="B74" s="42">
        <f t="shared" si="1"/>
        <v>66</v>
      </c>
      <c r="C74" s="17" t="s">
        <v>261</v>
      </c>
      <c r="D74" s="17" t="s">
        <v>262</v>
      </c>
      <c r="E74" s="60" t="s">
        <v>216</v>
      </c>
      <c r="F74" s="53" t="s">
        <v>137</v>
      </c>
      <c r="G74" s="113" t="s">
        <v>263</v>
      </c>
      <c r="H74" s="19" t="s">
        <v>138</v>
      </c>
      <c r="I74" s="43" t="s">
        <v>15</v>
      </c>
      <c r="J74" s="30">
        <v>9</v>
      </c>
      <c r="K74" s="42" t="s">
        <v>17</v>
      </c>
      <c r="L74" s="44">
        <v>4</v>
      </c>
      <c r="M74" s="44"/>
      <c r="N74" s="44">
        <v>4</v>
      </c>
      <c r="O74" s="92">
        <f t="shared" si="3"/>
        <v>11.428571428571429</v>
      </c>
      <c r="P74" s="16" t="s">
        <v>264</v>
      </c>
    </row>
    <row r="75" spans="2:16" ht="15">
      <c r="B75" s="42">
        <f aca="true" t="shared" si="4" ref="B75:B80">B74+1</f>
        <v>67</v>
      </c>
      <c r="C75" s="24" t="s">
        <v>256</v>
      </c>
      <c r="D75" s="24" t="s">
        <v>249</v>
      </c>
      <c r="E75" s="24" t="s">
        <v>197</v>
      </c>
      <c r="F75" s="25" t="s">
        <v>132</v>
      </c>
      <c r="G75" s="26">
        <v>38264</v>
      </c>
      <c r="H75" s="19" t="s">
        <v>138</v>
      </c>
      <c r="I75" s="43" t="s">
        <v>15</v>
      </c>
      <c r="J75" s="30">
        <v>9</v>
      </c>
      <c r="K75" s="42" t="s">
        <v>17</v>
      </c>
      <c r="L75" s="44">
        <v>2</v>
      </c>
      <c r="M75" s="44"/>
      <c r="N75" s="44">
        <v>2</v>
      </c>
      <c r="O75" s="92">
        <f t="shared" si="3"/>
        <v>5.714285714285714</v>
      </c>
      <c r="P75" s="16" t="s">
        <v>264</v>
      </c>
    </row>
    <row r="76" spans="2:16" ht="15">
      <c r="B76" s="42">
        <f t="shared" si="4"/>
        <v>68</v>
      </c>
      <c r="C76" s="12" t="s">
        <v>204</v>
      </c>
      <c r="D76" s="12" t="s">
        <v>154</v>
      </c>
      <c r="E76" s="17" t="s">
        <v>205</v>
      </c>
      <c r="F76" s="18" t="s">
        <v>137</v>
      </c>
      <c r="G76" s="19">
        <v>37896</v>
      </c>
      <c r="H76" s="19" t="s">
        <v>138</v>
      </c>
      <c r="I76" s="43" t="s">
        <v>15</v>
      </c>
      <c r="J76" s="30">
        <v>10</v>
      </c>
      <c r="K76" s="42" t="s">
        <v>9</v>
      </c>
      <c r="L76" s="44">
        <v>35</v>
      </c>
      <c r="M76" s="44"/>
      <c r="N76" s="44">
        <v>35</v>
      </c>
      <c r="O76" s="92">
        <f t="shared" si="3"/>
        <v>100</v>
      </c>
      <c r="P76" s="23" t="s">
        <v>142</v>
      </c>
    </row>
    <row r="77" spans="2:16" ht="15">
      <c r="B77" s="42">
        <f t="shared" si="4"/>
        <v>69</v>
      </c>
      <c r="C77" s="12" t="s">
        <v>198</v>
      </c>
      <c r="D77" s="12" t="s">
        <v>199</v>
      </c>
      <c r="E77" s="17" t="s">
        <v>200</v>
      </c>
      <c r="F77" s="18" t="s">
        <v>132</v>
      </c>
      <c r="G77" s="19" t="s">
        <v>201</v>
      </c>
      <c r="H77" s="19" t="s">
        <v>138</v>
      </c>
      <c r="I77" s="43" t="s">
        <v>15</v>
      </c>
      <c r="J77" s="30">
        <v>10</v>
      </c>
      <c r="K77" s="42" t="s">
        <v>17</v>
      </c>
      <c r="L77" s="44">
        <v>14</v>
      </c>
      <c r="M77" s="44"/>
      <c r="N77" s="44">
        <v>14</v>
      </c>
      <c r="O77" s="92">
        <f t="shared" si="3"/>
        <v>40</v>
      </c>
      <c r="P77" s="23" t="s">
        <v>142</v>
      </c>
    </row>
    <row r="78" spans="2:16" ht="15">
      <c r="B78" s="42">
        <f t="shared" si="4"/>
        <v>70</v>
      </c>
      <c r="C78" s="12" t="s">
        <v>202</v>
      </c>
      <c r="D78" s="12" t="s">
        <v>199</v>
      </c>
      <c r="E78" s="17" t="s">
        <v>203</v>
      </c>
      <c r="F78" s="18" t="s">
        <v>132</v>
      </c>
      <c r="G78" s="19">
        <v>37960</v>
      </c>
      <c r="H78" s="19" t="s">
        <v>138</v>
      </c>
      <c r="I78" s="43" t="s">
        <v>15</v>
      </c>
      <c r="J78" s="30">
        <v>10</v>
      </c>
      <c r="K78" s="42" t="s">
        <v>17</v>
      </c>
      <c r="L78" s="44">
        <v>14</v>
      </c>
      <c r="M78" s="44"/>
      <c r="N78" s="44">
        <v>14</v>
      </c>
      <c r="O78" s="92">
        <f t="shared" si="3"/>
        <v>40</v>
      </c>
      <c r="P78" s="23" t="s">
        <v>142</v>
      </c>
    </row>
    <row r="79" spans="2:16" ht="15">
      <c r="B79" s="42">
        <f t="shared" si="4"/>
        <v>71</v>
      </c>
      <c r="C79" s="12" t="s">
        <v>206</v>
      </c>
      <c r="D79" s="12" t="s">
        <v>144</v>
      </c>
      <c r="E79" s="17" t="s">
        <v>207</v>
      </c>
      <c r="F79" s="18" t="s">
        <v>137</v>
      </c>
      <c r="G79" s="19">
        <v>37882</v>
      </c>
      <c r="H79" s="19" t="s">
        <v>138</v>
      </c>
      <c r="I79" s="43" t="s">
        <v>15</v>
      </c>
      <c r="J79" s="30">
        <v>10</v>
      </c>
      <c r="K79" s="42" t="s">
        <v>17</v>
      </c>
      <c r="L79" s="44">
        <v>14</v>
      </c>
      <c r="M79" s="44"/>
      <c r="N79" s="44">
        <v>14</v>
      </c>
      <c r="O79" s="92">
        <f t="shared" si="3"/>
        <v>40</v>
      </c>
      <c r="P79" s="23" t="s">
        <v>142</v>
      </c>
    </row>
    <row r="80" spans="2:16" ht="15">
      <c r="B80" s="42">
        <f t="shared" si="4"/>
        <v>72</v>
      </c>
      <c r="C80" s="14" t="s">
        <v>208</v>
      </c>
      <c r="D80" s="14" t="s">
        <v>209</v>
      </c>
      <c r="E80" s="14" t="s">
        <v>210</v>
      </c>
      <c r="F80" s="53" t="s">
        <v>132</v>
      </c>
      <c r="G80" s="15">
        <v>37617</v>
      </c>
      <c r="H80" s="15" t="s">
        <v>138</v>
      </c>
      <c r="I80" s="43" t="s">
        <v>15</v>
      </c>
      <c r="J80" s="30">
        <v>11</v>
      </c>
      <c r="K80" s="42" t="s">
        <v>9</v>
      </c>
      <c r="L80" s="44">
        <v>28</v>
      </c>
      <c r="M80" s="44"/>
      <c r="N80" s="44">
        <v>28</v>
      </c>
      <c r="O80" s="92">
        <f t="shared" si="3"/>
        <v>80</v>
      </c>
      <c r="P80" s="23" t="s">
        <v>142</v>
      </c>
    </row>
    <row r="81" spans="2:16" ht="15">
      <c r="B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</row>
    <row r="82" spans="2:16" ht="1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</row>
    <row r="83" spans="2:16" ht="1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6"/>
    </row>
    <row r="84" spans="2:16" ht="15">
      <c r="B84" s="45"/>
      <c r="C84" s="47"/>
      <c r="D84" s="47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</row>
    <row r="85" spans="2:16" ht="1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</row>
    <row r="86" spans="2:16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</row>
    <row r="87" spans="2:16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2:16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2:16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2:16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</row>
    <row r="91" spans="2:16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2:16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</row>
    <row r="93" spans="2:16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2:16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2:16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</row>
    <row r="96" spans="2:16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2:16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2:16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2:16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2:16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2:16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2:16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2:16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2:16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</row>
    <row r="105" spans="2:16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</row>
    <row r="106" spans="2:16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</row>
    <row r="107" spans="2:16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6"/>
    </row>
    <row r="108" spans="2:16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/>
    </row>
    <row r="109" spans="2:16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6"/>
    </row>
    <row r="110" spans="2:16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6"/>
    </row>
    <row r="111" spans="2:16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</row>
    <row r="112" spans="2:16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6"/>
    </row>
    <row r="113" spans="2:16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6"/>
    </row>
    <row r="114" spans="2:16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6"/>
    </row>
    <row r="115" spans="2:16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/>
    </row>
    <row r="116" spans="2:16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6"/>
    </row>
    <row r="117" spans="2:16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6"/>
    </row>
    <row r="118" spans="2:16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  <row r="119" spans="2:16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6"/>
    </row>
    <row r="120" spans="2:16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6"/>
    </row>
    <row r="121" spans="2:16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6"/>
    </row>
    <row r="122" spans="2:16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6"/>
    </row>
    <row r="123" spans="2:16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6"/>
    </row>
    <row r="124" spans="2:16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6"/>
    </row>
    <row r="125" spans="2:16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6"/>
    </row>
    <row r="126" spans="2:16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6"/>
    </row>
    <row r="127" spans="2:16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6"/>
    </row>
    <row r="128" spans="2:16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6"/>
    </row>
    <row r="129" spans="2:16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6"/>
    </row>
    <row r="130" spans="2:16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6"/>
    </row>
    <row r="131" spans="2:16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6"/>
    </row>
    <row r="132" spans="2:16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6"/>
    </row>
    <row r="133" spans="2:16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6"/>
    </row>
    <row r="134" spans="2:16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6"/>
    </row>
    <row r="135" spans="2:16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6"/>
    </row>
    <row r="136" spans="2:16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6"/>
    </row>
    <row r="137" spans="2:16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6"/>
    </row>
    <row r="138" spans="2:16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6"/>
    </row>
    <row r="139" spans="2:16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6"/>
    </row>
    <row r="140" spans="2:16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6"/>
    </row>
    <row r="141" spans="2:16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6"/>
    </row>
    <row r="142" spans="2:16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6"/>
    </row>
    <row r="143" spans="2:16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/>
    </row>
    <row r="144" spans="2:16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/>
    </row>
    <row r="145" spans="2:16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/>
    </row>
    <row r="146" spans="2:16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6"/>
    </row>
    <row r="147" spans="2:16" ht="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6"/>
    </row>
    <row r="148" spans="2:16" ht="1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6"/>
    </row>
    <row r="149" spans="2:16" ht="1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6"/>
    </row>
    <row r="150" spans="2:16" ht="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6"/>
    </row>
    <row r="151" spans="2:16" ht="1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6"/>
    </row>
    <row r="152" spans="2:16" ht="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6"/>
    </row>
    <row r="153" spans="2:16" ht="1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6"/>
    </row>
    <row r="154" spans="2:16" ht="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6"/>
    </row>
    <row r="155" spans="2:16" ht="1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6"/>
    </row>
    <row r="156" spans="2:16" ht="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6"/>
    </row>
    <row r="157" spans="2:16" ht="1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6"/>
    </row>
    <row r="158" spans="2:16" ht="1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6"/>
    </row>
    <row r="159" spans="2:16" ht="1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/>
    </row>
    <row r="160" spans="2:16" ht="1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6"/>
    </row>
    <row r="161" spans="2:16" ht="1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/>
    </row>
    <row r="162" spans="2:16" ht="1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/>
    </row>
    <row r="163" spans="2:16" ht="1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/>
    </row>
    <row r="164" spans="2:16" ht="1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6"/>
    </row>
    <row r="165" spans="2:16" ht="1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6"/>
    </row>
    <row r="166" spans="2:16" ht="1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/>
    </row>
    <row r="167" spans="2:16" ht="1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6"/>
    </row>
    <row r="168" spans="2:16" ht="1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6"/>
    </row>
    <row r="169" spans="2:16" ht="1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6"/>
    </row>
    <row r="170" spans="2:16" ht="1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6"/>
    </row>
    <row r="171" spans="2:16" ht="1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6"/>
    </row>
    <row r="172" spans="2:16" ht="1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6"/>
    </row>
    <row r="173" spans="2:16" ht="1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6"/>
    </row>
    <row r="174" spans="2:16" ht="1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6"/>
    </row>
    <row r="175" spans="2:16" ht="1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6"/>
    </row>
    <row r="176" spans="2:16" ht="1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6"/>
    </row>
    <row r="177" spans="2:16" ht="1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6"/>
    </row>
    <row r="178" spans="2:16" ht="1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6"/>
    </row>
    <row r="179" spans="2:16" ht="1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6"/>
    </row>
    <row r="180" spans="2:16" ht="1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6"/>
    </row>
    <row r="181" spans="2:16" ht="1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6"/>
    </row>
    <row r="182" spans="2:16" ht="1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6"/>
    </row>
    <row r="183" spans="2:16" ht="1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6"/>
    </row>
    <row r="184" spans="2:16" ht="1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6"/>
    </row>
    <row r="185" spans="2:16" ht="1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6"/>
    </row>
    <row r="186" spans="2:16" ht="1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6"/>
    </row>
    <row r="187" spans="2:16" ht="1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6"/>
    </row>
    <row r="188" spans="2:16" ht="1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6"/>
    </row>
    <row r="189" spans="2:16" ht="1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6"/>
    </row>
    <row r="190" spans="2:16" ht="1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6"/>
    </row>
    <row r="191" spans="2:16" ht="1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6"/>
    </row>
    <row r="192" spans="2:16" ht="1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6"/>
    </row>
    <row r="193" spans="2:16" ht="1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6"/>
    </row>
    <row r="194" spans="2:16" ht="1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6"/>
    </row>
    <row r="195" spans="2:16" ht="1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6"/>
    </row>
    <row r="196" spans="2:16" ht="1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6"/>
    </row>
    <row r="197" spans="2:16" ht="1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6"/>
    </row>
    <row r="198" spans="2:16" ht="1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6"/>
    </row>
    <row r="199" spans="2:16" ht="1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6"/>
    </row>
    <row r="200" spans="2:16" ht="1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6"/>
    </row>
    <row r="201" spans="2:16" ht="1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6"/>
    </row>
    <row r="202" spans="2:16" ht="1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6"/>
    </row>
    <row r="203" spans="2:16" ht="1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6"/>
    </row>
    <row r="204" spans="2:16" ht="1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6"/>
    </row>
    <row r="205" spans="2:16" ht="1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6"/>
    </row>
    <row r="206" spans="2:16" ht="1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6"/>
    </row>
    <row r="207" spans="2:16" ht="1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</row>
    <row r="208" spans="2:16" ht="1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</row>
    <row r="209" spans="2:16" ht="1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6"/>
    </row>
    <row r="210" spans="2:16" ht="1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6"/>
    </row>
    <row r="211" spans="2:16" ht="1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6"/>
    </row>
    <row r="212" spans="2:16" ht="1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6"/>
    </row>
    <row r="213" spans="2:16" ht="1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6"/>
    </row>
    <row r="214" spans="2:16" ht="1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6"/>
    </row>
    <row r="215" spans="2:16" ht="1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6"/>
    </row>
    <row r="216" spans="3:16" ht="15"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</row>
    <row r="217" spans="3:16" ht="15"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6"/>
    </row>
    <row r="218" spans="3:16" ht="15"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6"/>
    </row>
    <row r="219" spans="3:16" ht="15"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6"/>
    </row>
    <row r="220" spans="3:16" ht="15"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6"/>
    </row>
    <row r="221" spans="3:16" ht="15"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</row>
    <row r="222" spans="3:16" ht="15"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6"/>
    </row>
    <row r="223" spans="3:16" ht="15"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6"/>
    </row>
    <row r="224" spans="3:16" ht="15"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6"/>
    </row>
    <row r="225" spans="3:16" ht="15"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6"/>
    </row>
    <row r="226" spans="3:16" ht="15"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6"/>
    </row>
    <row r="227" spans="3:16" ht="15"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6"/>
    </row>
    <row r="228" spans="3:16" ht="15"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6"/>
    </row>
    <row r="229" spans="3:16" ht="15"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6"/>
    </row>
    <row r="230" spans="3:16" ht="15"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6"/>
    </row>
    <row r="231" spans="3:16" ht="15"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6"/>
    </row>
  </sheetData>
  <sheetProtection formatCells="0" formatColumns="0" formatRows="0" sort="0"/>
  <mergeCells count="3">
    <mergeCell ref="A2:P2"/>
    <mergeCell ref="B7:C7"/>
    <mergeCell ref="B1:P1"/>
  </mergeCells>
  <dataValidations count="5">
    <dataValidation type="list" allowBlank="1" showInputMessage="1" showErrorMessage="1" sqref="I76:I80 I25:I6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25:K80">
      <formula1>type</formula1>
    </dataValidation>
    <dataValidation type="list" allowBlank="1" showErrorMessage="1" sqref="K9:K24">
      <formula1>type</formula1>
      <formula2>0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2019-10-16T17:40:43Z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