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'Протокол'!$A$1:$P$48</definedName>
  </definedNames>
  <calcPr fullCalcOnLoad="1"/>
</workbook>
</file>

<file path=xl/sharedStrings.xml><?xml version="1.0" encoding="utf-8"?>
<sst xmlns="http://schemas.openxmlformats.org/spreadsheetml/2006/main" count="394" uniqueCount="214">
  <si>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</si>
  <si>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</si>
  <si>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</si>
  <si>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</si>
  <si>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</si>
  <si>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</si>
  <si>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</si>
  <si>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</si>
  <si>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</si>
  <si>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</si>
  <si>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</si>
  <si>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</si>
  <si>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</si>
  <si>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</si>
  <si>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</si>
  <si>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</si>
  <si>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</si>
  <si>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</si>
  <si>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</si>
  <si>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</si>
  <si>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</si>
  <si>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</si>
  <si>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</si>
  <si>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</si>
  <si>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</si>
  <si>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</si>
  <si>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</si>
  <si>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</si>
  <si>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</si>
  <si>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</si>
  <si>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</si>
  <si>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</si>
  <si>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</si>
  <si>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</si>
  <si>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</si>
  <si>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</si>
  <si>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</si>
  <si>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</si>
  <si>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</si>
  <si>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</si>
  <si>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</si>
  <si>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</si>
  <si>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</si>
  <si>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</si>
  <si>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</si>
  <si>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</si>
  <si>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</si>
  <si>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</si>
  <si>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</si>
  <si>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</si>
  <si>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</si>
  <si>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</si>
  <si>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</si>
  <si>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</si>
  <si>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</si>
  <si>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</si>
  <si>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</si>
  <si>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</si>
  <si>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</si>
  <si>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</si>
  <si>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</si>
  <si>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</si>
  <si>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</si>
  <si>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</si>
  <si>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</si>
  <si>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</si>
  <si>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</si>
  <si>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</si>
  <si>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</si>
  <si>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</si>
  <si>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</si>
  <si>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</si>
  <si>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</si>
  <si>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</si>
  <si>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</si>
  <si>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</si>
  <si>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</si>
  <si>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</si>
  <si>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</si>
  <si>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</si>
  <si>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</si>
  <si>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</si>
  <si>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</si>
  <si>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</si>
  <si>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</si>
  <si>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</si>
  <si>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</si>
  <si>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</si>
  <si>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</si>
  <si>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</si>
  <si>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</si>
  <si>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</si>
  <si>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</si>
  <si>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</si>
  <si>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</si>
  <si>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</si>
  <si>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</si>
  <si>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</si>
  <si>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</si>
  <si>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</si>
  <si>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</si>
  <si>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</si>
  <si>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</si>
  <si>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</si>
  <si>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</si>
  <si>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</si>
  <si>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</si>
  <si>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</si>
  <si>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</si>
  <si>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</si>
  <si>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</si>
  <si>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</si>
  <si>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</si>
  <si>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</si>
  <si>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</si>
  <si>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</si>
  <si>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</si>
  <si>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</si>
  <si>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</si>
  <si>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</si>
  <si>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</si>
  <si>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</si>
  <si>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</si>
  <si>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</si>
  <si>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</si>
  <si>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</si>
  <si>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</si>
  <si>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</si>
  <si>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</si>
  <si>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</si>
  <si>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</si>
  <si>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победитель</t>
  </si>
  <si>
    <t>печать и подпись руководителя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</si>
  <si>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</si>
  <si>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</si>
  <si>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Зуйкова</t>
  </si>
  <si>
    <t>Анна</t>
  </si>
  <si>
    <t>Александровна</t>
  </si>
  <si>
    <t>нет</t>
  </si>
  <si>
    <t>ТМКОУ " Потаповская средняя школа №12"</t>
  </si>
  <si>
    <t>Кох</t>
  </si>
  <si>
    <t>Даниил</t>
  </si>
  <si>
    <t>Николаевич</t>
  </si>
  <si>
    <t xml:space="preserve">Лырмина </t>
  </si>
  <si>
    <t xml:space="preserve">Елена </t>
  </si>
  <si>
    <t>Станиславовна</t>
  </si>
  <si>
    <t>Тунгатарова</t>
  </si>
  <si>
    <t>Зарина</t>
  </si>
  <si>
    <t>Амирхановна</t>
  </si>
  <si>
    <t>Гинц</t>
  </si>
  <si>
    <t>Арина</t>
  </si>
  <si>
    <t>Федоровна</t>
  </si>
  <si>
    <t>Роман</t>
  </si>
  <si>
    <t>Федорович</t>
  </si>
  <si>
    <t>Кабанов</t>
  </si>
  <si>
    <t>Александрович</t>
  </si>
  <si>
    <t>Росляков</t>
  </si>
  <si>
    <t>Юрий</t>
  </si>
  <si>
    <t>Андреевич</t>
  </si>
  <si>
    <t>Пикунова</t>
  </si>
  <si>
    <t>Мария</t>
  </si>
  <si>
    <t>Алексеевна</t>
  </si>
  <si>
    <t>Столыпин</t>
  </si>
  <si>
    <t>Артем</t>
  </si>
  <si>
    <t>Евгеньевич</t>
  </si>
  <si>
    <t xml:space="preserve">Зуйкова </t>
  </si>
  <si>
    <t>Кристина</t>
  </si>
  <si>
    <t>Константиновна</t>
  </si>
  <si>
    <t>Валерий</t>
  </si>
  <si>
    <t>Сергеевич</t>
  </si>
  <si>
    <t xml:space="preserve">Болин </t>
  </si>
  <si>
    <t>ж</t>
  </si>
  <si>
    <t>да</t>
  </si>
  <si>
    <t xml:space="preserve">Столыпин </t>
  </si>
  <si>
    <t xml:space="preserve">Болина </t>
  </si>
  <si>
    <t>Сергеевна</t>
  </si>
  <si>
    <t>участник</t>
  </si>
  <si>
    <t>Кох Валентина Владиславовна</t>
  </si>
  <si>
    <t>Буковня</t>
  </si>
  <si>
    <t>Полина</t>
  </si>
  <si>
    <t>Николаевна</t>
  </si>
  <si>
    <t xml:space="preserve">Глибченко </t>
  </si>
  <si>
    <t>Марина</t>
  </si>
  <si>
    <t>Алксеевна</t>
  </si>
  <si>
    <t>Мельниченко</t>
  </si>
  <si>
    <t>Вадим</t>
  </si>
  <si>
    <t>Столыпина</t>
  </si>
  <si>
    <t>Анастасия</t>
  </si>
  <si>
    <t>Евгеньевна</t>
  </si>
  <si>
    <t>Ашляпкин</t>
  </si>
  <si>
    <t>Александр</t>
  </si>
  <si>
    <t>Егорович</t>
  </si>
  <si>
    <t>Злыгостева Светлана Геннадьевна</t>
  </si>
  <si>
    <t>Зуйков</t>
  </si>
  <si>
    <t>Пикунов</t>
  </si>
  <si>
    <t>Николай</t>
  </si>
  <si>
    <t>Рослякова</t>
  </si>
  <si>
    <t>Дарья</t>
  </si>
  <si>
    <t>Леонидовна</t>
  </si>
  <si>
    <t>Диана</t>
  </si>
  <si>
    <t>Лев</t>
  </si>
  <si>
    <t>Васильевич</t>
  </si>
  <si>
    <t>Сагатаева Нина Григорьевна</t>
  </si>
  <si>
    <t>Ольга</t>
  </si>
  <si>
    <t>Алексей</t>
  </si>
  <si>
    <t>Алексеевич</t>
  </si>
  <si>
    <t>Шмаль</t>
  </si>
  <si>
    <t>Романович</t>
  </si>
  <si>
    <t>София</t>
  </si>
  <si>
    <t>Ямкин</t>
  </si>
  <si>
    <t xml:space="preserve">Иван </t>
  </si>
  <si>
    <t>Викторович</t>
  </si>
  <si>
    <t xml:space="preserve">Тунгатаров Амирхан Джумагельдиевич </t>
  </si>
  <si>
    <t>Доброва Е.А.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</si>
</sst>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000000.0"/>
    <numFmt numFmtId="197" formatCode="0.000"/>
    <numFmt numFmtId="198" formatCode="0.0000"/>
    <numFmt numFmtId="199" formatCode="_(* #,##0.0_);_(* \(#,##0.0\);_(* &quot;-&quot;??_);_(@_)"/>
    <numFmt numFmtId="200" formatCode="_(* #,##0_);_(* \(#,##0\);_(* &quot;-&quot;??_);_(@_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2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/>
    </xf>
    <xf numFmtId="200" fontId="27" fillId="0" borderId="13" xfId="62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54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4" fontId="23" fillId="0" borderId="15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2" fillId="0" borderId="16" xfId="0" applyFont="1" applyFill="1" applyBorder="1" applyAlignment="1">
      <alignment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194" fontId="23" fillId="0" borderId="18" xfId="0" applyNumberFormat="1" applyFont="1" applyFill="1" applyBorder="1" applyAlignment="1">
      <alignment horizontal="left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1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194" fontId="1" fillId="0" borderId="13" xfId="54" applyNumberFormat="1" applyFont="1" applyFill="1" applyBorder="1" applyAlignment="1">
      <alignment horizontal="left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194" fontId="2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39</xdr:row>
      <xdr:rowOff>133350</xdr:rowOff>
    </xdr:from>
    <xdr:to>
      <xdr:col>5</xdr:col>
      <xdr:colOff>704850</xdr:colOff>
      <xdr:row>46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4573250"/>
          <a:ext cx="1543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41</xdr:row>
      <xdr:rowOff>161925</xdr:rowOff>
    </xdr:from>
    <xdr:to>
      <xdr:col>6</xdr:col>
      <xdr:colOff>866775</xdr:colOff>
      <xdr:row>45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14982825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P5" sqref="P5"/>
    </sheetView>
  </sheetViews>
  <sheetFormatPr defaultColWidth="9.00390625" defaultRowHeight="12.75"/>
  <cols>
    <col min="1" max="1" width="7.125" style="11" hidden="1" customWidth="1"/>
    <col min="2" max="2" width="8.75390625" style="55" customWidth="1"/>
    <col min="3" max="3" width="17.875" style="55" customWidth="1"/>
    <col min="4" max="4" width="13.875" style="55" customWidth="1"/>
    <col min="5" max="5" width="17.625" style="55" customWidth="1"/>
    <col min="6" max="6" width="9.875" style="55" customWidth="1"/>
    <col min="7" max="7" width="13.375" style="55" customWidth="1"/>
    <col min="8" max="8" width="8.25390625" style="55" customWidth="1"/>
    <col min="9" max="9" width="13.875" style="55" customWidth="1"/>
    <col min="10" max="10" width="9.375" style="55" customWidth="1"/>
    <col min="11" max="11" width="13.25390625" style="55" customWidth="1"/>
    <col min="12" max="12" width="11.125" style="55" customWidth="1"/>
    <col min="13" max="13" width="10.375" style="11" customWidth="1"/>
    <col min="14" max="15" width="9.125" style="55" customWidth="1"/>
    <col min="16" max="16" width="28.75390625" style="56" customWidth="1"/>
    <col min="17" max="16384" width="9.125" style="11" customWidth="1"/>
  </cols>
  <sheetData>
    <row r="1" spans="2:16" ht="39.75" customHeight="1">
      <c r="B1" s="62" t="s">
        <v>134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18.75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15">
      <c r="A3" s="30"/>
      <c r="B3" s="31"/>
      <c r="C3" s="32" t="s">
        <v>7</v>
      </c>
      <c r="D3" s="31" t="s">
        <v>30</v>
      </c>
      <c r="E3" s="31"/>
      <c r="F3" s="31"/>
      <c r="G3" s="33"/>
      <c r="H3" s="33"/>
      <c r="I3" s="33"/>
      <c r="J3" s="33"/>
      <c r="K3" s="33"/>
      <c r="L3" s="33"/>
      <c r="M3" s="34"/>
      <c r="N3" s="33"/>
      <c r="O3" s="33"/>
      <c r="P3" s="35"/>
    </row>
    <row r="4" spans="1:16" ht="15">
      <c r="A4" s="30"/>
      <c r="B4" s="31"/>
      <c r="C4" s="32" t="s">
        <v>6</v>
      </c>
      <c r="D4" s="36" t="s">
        <v>89</v>
      </c>
      <c r="E4" s="31"/>
      <c r="F4" s="31"/>
      <c r="G4" s="33"/>
      <c r="H4" s="33"/>
      <c r="I4" s="33"/>
      <c r="J4" s="33"/>
      <c r="K4" s="33"/>
      <c r="L4" s="33"/>
      <c r="M4" s="34"/>
      <c r="N4" s="33"/>
      <c r="O4" s="33"/>
      <c r="P4" s="35"/>
    </row>
    <row r="5" spans="1:16" ht="15">
      <c r="A5" s="30"/>
      <c r="B5" s="31"/>
      <c r="C5" s="32" t="s">
        <v>8</v>
      </c>
      <c r="D5" s="37">
        <v>43748</v>
      </c>
      <c r="E5" s="31"/>
      <c r="F5" s="31"/>
      <c r="G5" s="33"/>
      <c r="H5" s="33"/>
      <c r="I5" s="33"/>
      <c r="J5" s="33"/>
      <c r="K5" s="33"/>
      <c r="L5" s="33"/>
      <c r="M5" s="34"/>
      <c r="N5" s="33"/>
      <c r="O5" s="33"/>
      <c r="P5" s="35"/>
    </row>
    <row r="6" spans="1:16" ht="15">
      <c r="A6" s="30"/>
      <c r="B6" s="31"/>
      <c r="C6" s="32" t="s">
        <v>20</v>
      </c>
      <c r="D6" s="38" t="s">
        <v>139</v>
      </c>
      <c r="E6" s="31"/>
      <c r="F6" s="31"/>
      <c r="G6" s="33"/>
      <c r="H6" s="33"/>
      <c r="I6" s="33"/>
      <c r="J6" s="33"/>
      <c r="K6" s="33"/>
      <c r="L6" s="33"/>
      <c r="M6" s="34"/>
      <c r="N6" s="33"/>
      <c r="O6" s="33"/>
      <c r="P6" s="35"/>
    </row>
    <row r="7" spans="1:16" ht="36" customHeight="1">
      <c r="A7" s="39"/>
      <c r="B7" s="61" t="s">
        <v>21</v>
      </c>
      <c r="C7" s="61"/>
      <c r="D7" s="40" t="s">
        <v>212</v>
      </c>
      <c r="E7" s="41"/>
      <c r="F7" s="42"/>
      <c r="G7" s="43"/>
      <c r="H7" s="43"/>
      <c r="I7" s="43"/>
      <c r="J7" s="43"/>
      <c r="K7" s="43"/>
      <c r="L7" s="43"/>
      <c r="M7" s="44"/>
      <c r="N7" s="43"/>
      <c r="O7" s="43"/>
      <c r="P7" s="45"/>
    </row>
    <row r="8" spans="1:24" ht="52.5" customHeight="1">
      <c r="A8" s="18" t="s">
        <v>110</v>
      </c>
      <c r="B8" s="46" t="s">
        <v>112</v>
      </c>
      <c r="C8" s="47" t="s">
        <v>0</v>
      </c>
      <c r="D8" s="47" t="s">
        <v>1</v>
      </c>
      <c r="E8" s="47" t="s">
        <v>2</v>
      </c>
      <c r="F8" s="47" t="s">
        <v>11</v>
      </c>
      <c r="G8" s="47" t="s">
        <v>3</v>
      </c>
      <c r="H8" s="47" t="s">
        <v>109</v>
      </c>
      <c r="I8" s="47" t="s">
        <v>19</v>
      </c>
      <c r="J8" s="47" t="s">
        <v>5</v>
      </c>
      <c r="K8" s="47" t="s">
        <v>126</v>
      </c>
      <c r="L8" s="47" t="s">
        <v>128</v>
      </c>
      <c r="M8" s="47" t="s">
        <v>129</v>
      </c>
      <c r="N8" s="47" t="s">
        <v>113</v>
      </c>
      <c r="O8" s="47" t="s">
        <v>127</v>
      </c>
      <c r="P8" s="48" t="s">
        <v>133</v>
      </c>
      <c r="T8" s="34"/>
      <c r="U8" s="34"/>
      <c r="V8" s="34"/>
      <c r="W8" s="34"/>
      <c r="X8" s="34"/>
    </row>
    <row r="9" spans="1:24" ht="30" customHeight="1">
      <c r="A9" s="12"/>
      <c r="B9" s="24">
        <v>1</v>
      </c>
      <c r="C9" s="23" t="s">
        <v>184</v>
      </c>
      <c r="D9" s="23" t="s">
        <v>185</v>
      </c>
      <c r="E9" s="23" t="s">
        <v>155</v>
      </c>
      <c r="F9" s="23" t="s">
        <v>130</v>
      </c>
      <c r="G9" s="17">
        <v>40010</v>
      </c>
      <c r="H9" s="23" t="s">
        <v>138</v>
      </c>
      <c r="I9" s="23" t="s">
        <v>172</v>
      </c>
      <c r="J9" s="23">
        <v>4</v>
      </c>
      <c r="K9" s="23" t="s">
        <v>176</v>
      </c>
      <c r="L9" s="26">
        <v>8</v>
      </c>
      <c r="M9" s="23"/>
      <c r="N9" s="26">
        <v>8</v>
      </c>
      <c r="O9" s="49">
        <f>N9*100/44</f>
        <v>18.181818181818183</v>
      </c>
      <c r="P9" s="28" t="s">
        <v>177</v>
      </c>
      <c r="Q9" s="25"/>
      <c r="R9" s="25"/>
      <c r="S9" s="25"/>
      <c r="T9" s="50"/>
      <c r="U9" s="50"/>
      <c r="V9" s="50"/>
      <c r="W9" s="50"/>
      <c r="X9" s="50"/>
    </row>
    <row r="10" spans="1:24" ht="30" customHeight="1">
      <c r="A10" s="18"/>
      <c r="B10" s="24">
        <f>B9+1</f>
        <v>2</v>
      </c>
      <c r="C10" s="23" t="s">
        <v>174</v>
      </c>
      <c r="D10" s="23" t="s">
        <v>136</v>
      </c>
      <c r="E10" s="23" t="s">
        <v>175</v>
      </c>
      <c r="F10" s="23" t="s">
        <v>14</v>
      </c>
      <c r="G10" s="17">
        <v>39574</v>
      </c>
      <c r="H10" s="23" t="s">
        <v>138</v>
      </c>
      <c r="I10" s="23" t="s">
        <v>172</v>
      </c>
      <c r="J10" s="23">
        <v>4</v>
      </c>
      <c r="K10" s="23" t="s">
        <v>176</v>
      </c>
      <c r="L10" s="26">
        <v>5</v>
      </c>
      <c r="M10" s="23"/>
      <c r="N10" s="26">
        <v>5</v>
      </c>
      <c r="O10" s="49">
        <f>N10*100/44</f>
        <v>11.363636363636363</v>
      </c>
      <c r="P10" s="51" t="s">
        <v>177</v>
      </c>
      <c r="T10" s="34"/>
      <c r="U10" s="34"/>
      <c r="V10" s="34"/>
      <c r="W10" s="34"/>
      <c r="X10" s="34"/>
    </row>
    <row r="11" spans="1:24" s="25" customFormat="1" ht="30" customHeight="1">
      <c r="A11" s="18"/>
      <c r="B11" s="24">
        <f aca="true" t="shared" si="0" ref="B11:B39">B10+1</f>
        <v>3</v>
      </c>
      <c r="C11" s="23" t="s">
        <v>178</v>
      </c>
      <c r="D11" s="23" t="s">
        <v>179</v>
      </c>
      <c r="E11" s="23" t="s">
        <v>180</v>
      </c>
      <c r="F11" s="23" t="s">
        <v>171</v>
      </c>
      <c r="G11" s="17">
        <v>40012</v>
      </c>
      <c r="H11" s="23" t="s">
        <v>138</v>
      </c>
      <c r="I11" s="23" t="s">
        <v>172</v>
      </c>
      <c r="J11" s="23">
        <v>4</v>
      </c>
      <c r="K11" s="23" t="s">
        <v>176</v>
      </c>
      <c r="L11" s="26">
        <v>3</v>
      </c>
      <c r="M11" s="23"/>
      <c r="N11" s="26">
        <v>3</v>
      </c>
      <c r="O11" s="49">
        <f>N11*100/44</f>
        <v>6.818181818181818</v>
      </c>
      <c r="P11" s="51" t="s">
        <v>177</v>
      </c>
      <c r="Q11" s="11"/>
      <c r="R11" s="11"/>
      <c r="S11" s="11"/>
      <c r="T11" s="34"/>
      <c r="U11" s="34"/>
      <c r="V11" s="34"/>
      <c r="W11" s="34"/>
      <c r="X11" s="34"/>
    </row>
    <row r="12" spans="1:24" s="25" customFormat="1" ht="30" customHeight="1">
      <c r="A12" s="12" t="s">
        <v>115</v>
      </c>
      <c r="B12" s="24">
        <f t="shared" si="0"/>
        <v>4</v>
      </c>
      <c r="C12" s="23" t="s">
        <v>181</v>
      </c>
      <c r="D12" s="23" t="s">
        <v>182</v>
      </c>
      <c r="E12" s="23" t="s">
        <v>183</v>
      </c>
      <c r="F12" s="23" t="s">
        <v>171</v>
      </c>
      <c r="G12" s="17">
        <v>39868</v>
      </c>
      <c r="H12" s="23" t="s">
        <v>138</v>
      </c>
      <c r="I12" s="23" t="s">
        <v>172</v>
      </c>
      <c r="J12" s="23">
        <v>4</v>
      </c>
      <c r="K12" s="23" t="s">
        <v>176</v>
      </c>
      <c r="L12" s="26">
        <v>3</v>
      </c>
      <c r="M12" s="23"/>
      <c r="N12" s="26">
        <v>3</v>
      </c>
      <c r="O12" s="49">
        <f>N12*100/44</f>
        <v>6.818181818181818</v>
      </c>
      <c r="P12" s="28" t="s">
        <v>177</v>
      </c>
      <c r="T12" s="50"/>
      <c r="U12" s="50"/>
      <c r="V12" s="50"/>
      <c r="W12" s="50"/>
      <c r="X12" s="50"/>
    </row>
    <row r="13" spans="1:24" s="25" customFormat="1" ht="30" customHeight="1">
      <c r="A13" s="12"/>
      <c r="B13" s="24">
        <f t="shared" si="0"/>
        <v>5</v>
      </c>
      <c r="C13" s="23" t="s">
        <v>186</v>
      </c>
      <c r="D13" s="23" t="s">
        <v>187</v>
      </c>
      <c r="E13" s="23" t="s">
        <v>188</v>
      </c>
      <c r="F13" s="23" t="s">
        <v>171</v>
      </c>
      <c r="G13" s="17">
        <v>40032</v>
      </c>
      <c r="H13" s="23" t="s">
        <v>138</v>
      </c>
      <c r="I13" s="23" t="s">
        <v>172</v>
      </c>
      <c r="J13" s="23">
        <v>4</v>
      </c>
      <c r="K13" s="23" t="s">
        <v>176</v>
      </c>
      <c r="L13" s="26">
        <v>2</v>
      </c>
      <c r="M13" s="23"/>
      <c r="N13" s="26">
        <v>2</v>
      </c>
      <c r="O13" s="49">
        <f>N13*100/44</f>
        <v>4.545454545454546</v>
      </c>
      <c r="P13" s="28" t="s">
        <v>177</v>
      </c>
      <c r="T13" s="50"/>
      <c r="U13" s="50"/>
      <c r="V13" s="50"/>
      <c r="W13" s="50"/>
      <c r="X13" s="50"/>
    </row>
    <row r="14" spans="1:24" s="25" customFormat="1" ht="30" customHeight="1">
      <c r="A14" s="12"/>
      <c r="B14" s="24">
        <f t="shared" si="0"/>
        <v>6</v>
      </c>
      <c r="C14" s="23" t="s">
        <v>193</v>
      </c>
      <c r="D14" s="23" t="s">
        <v>190</v>
      </c>
      <c r="E14" s="23" t="s">
        <v>155</v>
      </c>
      <c r="F14" s="23" t="s">
        <v>130</v>
      </c>
      <c r="G14" s="17">
        <v>39552</v>
      </c>
      <c r="H14" s="23" t="s">
        <v>138</v>
      </c>
      <c r="I14" s="23" t="s">
        <v>172</v>
      </c>
      <c r="J14" s="23">
        <v>5</v>
      </c>
      <c r="K14" s="23" t="s">
        <v>176</v>
      </c>
      <c r="L14" s="26">
        <v>3</v>
      </c>
      <c r="M14" s="23"/>
      <c r="N14" s="26">
        <v>3</v>
      </c>
      <c r="O14" s="49">
        <f aca="true" t="shared" si="1" ref="O14:O39">N14*100/35</f>
        <v>8.571428571428571</v>
      </c>
      <c r="P14" s="28" t="s">
        <v>192</v>
      </c>
      <c r="T14" s="50"/>
      <c r="U14" s="50"/>
      <c r="V14" s="50"/>
      <c r="W14" s="50"/>
      <c r="X14" s="50"/>
    </row>
    <row r="15" spans="1:16" s="25" customFormat="1" ht="30" customHeight="1">
      <c r="A15" s="12"/>
      <c r="B15" s="24">
        <f t="shared" si="0"/>
        <v>7</v>
      </c>
      <c r="C15" s="23" t="s">
        <v>196</v>
      </c>
      <c r="D15" s="23" t="s">
        <v>197</v>
      </c>
      <c r="E15" s="23" t="s">
        <v>198</v>
      </c>
      <c r="F15" s="23" t="s">
        <v>171</v>
      </c>
      <c r="G15" s="17">
        <v>39084</v>
      </c>
      <c r="H15" s="23" t="s">
        <v>138</v>
      </c>
      <c r="I15" s="23" t="s">
        <v>172</v>
      </c>
      <c r="J15" s="23">
        <v>5</v>
      </c>
      <c r="K15" s="23" t="s">
        <v>176</v>
      </c>
      <c r="L15" s="26">
        <v>3</v>
      </c>
      <c r="M15" s="23"/>
      <c r="N15" s="26">
        <v>3</v>
      </c>
      <c r="O15" s="49">
        <f t="shared" si="1"/>
        <v>8.571428571428571</v>
      </c>
      <c r="P15" s="28" t="s">
        <v>192</v>
      </c>
    </row>
    <row r="16" spans="1:24" s="25" customFormat="1" ht="30" customHeight="1">
      <c r="A16" s="12"/>
      <c r="B16" s="24">
        <f t="shared" si="0"/>
        <v>8</v>
      </c>
      <c r="C16" s="23" t="s">
        <v>189</v>
      </c>
      <c r="D16" s="23" t="s">
        <v>190</v>
      </c>
      <c r="E16" s="23" t="s">
        <v>191</v>
      </c>
      <c r="F16" s="23" t="s">
        <v>130</v>
      </c>
      <c r="G16" s="17">
        <v>39490</v>
      </c>
      <c r="H16" s="23" t="s">
        <v>138</v>
      </c>
      <c r="I16" s="23" t="s">
        <v>172</v>
      </c>
      <c r="J16" s="23">
        <v>5</v>
      </c>
      <c r="K16" s="23" t="s">
        <v>176</v>
      </c>
      <c r="L16" s="26">
        <v>2</v>
      </c>
      <c r="M16" s="23"/>
      <c r="N16" s="26">
        <v>2</v>
      </c>
      <c r="O16" s="49">
        <f t="shared" si="1"/>
        <v>5.714285714285714</v>
      </c>
      <c r="P16" s="28" t="s">
        <v>192</v>
      </c>
      <c r="T16" s="50"/>
      <c r="U16" s="50"/>
      <c r="V16" s="50"/>
      <c r="W16" s="50"/>
      <c r="X16" s="50"/>
    </row>
    <row r="17" spans="1:16" s="25" customFormat="1" ht="30" customHeight="1">
      <c r="A17" s="12" t="s">
        <v>116</v>
      </c>
      <c r="B17" s="24">
        <f t="shared" si="0"/>
        <v>9</v>
      </c>
      <c r="C17" s="23" t="s">
        <v>194</v>
      </c>
      <c r="D17" s="23" t="s">
        <v>195</v>
      </c>
      <c r="E17" s="23" t="s">
        <v>211</v>
      </c>
      <c r="F17" s="23" t="s">
        <v>130</v>
      </c>
      <c r="G17" s="17">
        <v>39481</v>
      </c>
      <c r="H17" s="23" t="s">
        <v>138</v>
      </c>
      <c r="I17" s="23" t="s">
        <v>172</v>
      </c>
      <c r="J17" s="23">
        <v>5</v>
      </c>
      <c r="K17" s="23" t="s">
        <v>176</v>
      </c>
      <c r="L17" s="26">
        <v>2</v>
      </c>
      <c r="M17" s="23"/>
      <c r="N17" s="26">
        <v>2</v>
      </c>
      <c r="O17" s="49">
        <f t="shared" si="1"/>
        <v>5.714285714285714</v>
      </c>
      <c r="P17" s="28" t="s">
        <v>192</v>
      </c>
    </row>
    <row r="18" spans="1:16" s="25" customFormat="1" ht="30" customHeight="1">
      <c r="A18" s="12"/>
      <c r="B18" s="24">
        <f t="shared" si="0"/>
        <v>10</v>
      </c>
      <c r="C18" s="23" t="s">
        <v>196</v>
      </c>
      <c r="D18" s="23" t="s">
        <v>199</v>
      </c>
      <c r="E18" s="23" t="s">
        <v>198</v>
      </c>
      <c r="F18" s="23" t="s">
        <v>171</v>
      </c>
      <c r="G18" s="17">
        <v>39477</v>
      </c>
      <c r="H18" s="23" t="s">
        <v>138</v>
      </c>
      <c r="I18" s="23" t="s">
        <v>172</v>
      </c>
      <c r="J18" s="23">
        <v>5</v>
      </c>
      <c r="K18" s="23" t="s">
        <v>176</v>
      </c>
      <c r="L18" s="26">
        <v>2</v>
      </c>
      <c r="M18" s="23"/>
      <c r="N18" s="26">
        <v>2</v>
      </c>
      <c r="O18" s="49">
        <f t="shared" si="1"/>
        <v>5.714285714285714</v>
      </c>
      <c r="P18" s="28" t="s">
        <v>192</v>
      </c>
    </row>
    <row r="19" spans="1:16" s="25" customFormat="1" ht="30" customHeight="1">
      <c r="A19" s="12"/>
      <c r="B19" s="24">
        <f t="shared" si="0"/>
        <v>11</v>
      </c>
      <c r="C19" s="23" t="s">
        <v>170</v>
      </c>
      <c r="D19" s="23" t="s">
        <v>200</v>
      </c>
      <c r="E19" s="23" t="s">
        <v>201</v>
      </c>
      <c r="F19" s="23" t="s">
        <v>130</v>
      </c>
      <c r="G19" s="17">
        <v>39051</v>
      </c>
      <c r="H19" s="23" t="s">
        <v>138</v>
      </c>
      <c r="I19" s="23" t="s">
        <v>172</v>
      </c>
      <c r="J19" s="23">
        <v>6</v>
      </c>
      <c r="K19" s="23" t="s">
        <v>131</v>
      </c>
      <c r="L19" s="26">
        <v>21</v>
      </c>
      <c r="M19" s="23"/>
      <c r="N19" s="26">
        <v>21</v>
      </c>
      <c r="O19" s="49">
        <f t="shared" si="1"/>
        <v>60</v>
      </c>
      <c r="P19" s="28" t="s">
        <v>202</v>
      </c>
    </row>
    <row r="20" spans="1:16" s="25" customFormat="1" ht="30" customHeight="1">
      <c r="A20" s="12"/>
      <c r="B20" s="24">
        <f t="shared" si="0"/>
        <v>12</v>
      </c>
      <c r="C20" s="23" t="s">
        <v>181</v>
      </c>
      <c r="D20" s="23" t="s">
        <v>203</v>
      </c>
      <c r="E20" s="23" t="s">
        <v>161</v>
      </c>
      <c r="F20" s="23" t="s">
        <v>171</v>
      </c>
      <c r="G20" s="17">
        <v>39174</v>
      </c>
      <c r="H20" s="23" t="s">
        <v>138</v>
      </c>
      <c r="I20" s="23" t="s">
        <v>172</v>
      </c>
      <c r="J20" s="23">
        <v>6</v>
      </c>
      <c r="K20" s="23" t="s">
        <v>131</v>
      </c>
      <c r="L20" s="26">
        <v>21</v>
      </c>
      <c r="M20" s="23"/>
      <c r="N20" s="26">
        <v>21</v>
      </c>
      <c r="O20" s="49">
        <f t="shared" si="1"/>
        <v>60</v>
      </c>
      <c r="P20" s="28" t="s">
        <v>202</v>
      </c>
    </row>
    <row r="21" spans="1:16" s="25" customFormat="1" ht="30" customHeight="1">
      <c r="A21" s="12"/>
      <c r="B21" s="24">
        <f t="shared" si="0"/>
        <v>13</v>
      </c>
      <c r="C21" s="23" t="s">
        <v>194</v>
      </c>
      <c r="D21" s="23" t="s">
        <v>204</v>
      </c>
      <c r="E21" s="23" t="s">
        <v>205</v>
      </c>
      <c r="F21" s="23" t="s">
        <v>130</v>
      </c>
      <c r="G21" s="17">
        <v>38806</v>
      </c>
      <c r="H21" s="23" t="s">
        <v>138</v>
      </c>
      <c r="I21" s="23" t="s">
        <v>172</v>
      </c>
      <c r="J21" s="23">
        <v>7</v>
      </c>
      <c r="K21" s="23" t="s">
        <v>176</v>
      </c>
      <c r="L21" s="26">
        <v>7</v>
      </c>
      <c r="M21" s="23"/>
      <c r="N21" s="26">
        <v>7</v>
      </c>
      <c r="O21" s="49">
        <f t="shared" si="1"/>
        <v>20</v>
      </c>
      <c r="P21" s="28" t="s">
        <v>192</v>
      </c>
    </row>
    <row r="22" spans="1:16" s="25" customFormat="1" ht="30" customHeight="1">
      <c r="A22" s="12"/>
      <c r="B22" s="24">
        <f t="shared" si="0"/>
        <v>14</v>
      </c>
      <c r="C22" s="23" t="s">
        <v>206</v>
      </c>
      <c r="D22" s="23" t="s">
        <v>190</v>
      </c>
      <c r="E22" s="23" t="s">
        <v>207</v>
      </c>
      <c r="F22" s="23" t="s">
        <v>130</v>
      </c>
      <c r="G22" s="17">
        <v>38870</v>
      </c>
      <c r="H22" s="23" t="s">
        <v>138</v>
      </c>
      <c r="I22" s="23" t="s">
        <v>172</v>
      </c>
      <c r="J22" s="23">
        <v>7</v>
      </c>
      <c r="K22" s="23" t="s">
        <v>176</v>
      </c>
      <c r="L22" s="26">
        <v>3</v>
      </c>
      <c r="M22" s="23"/>
      <c r="N22" s="26">
        <v>3</v>
      </c>
      <c r="O22" s="49">
        <f t="shared" si="1"/>
        <v>8.571428571428571</v>
      </c>
      <c r="P22" s="28" t="s">
        <v>192</v>
      </c>
    </row>
    <row r="23" spans="1:16" s="25" customFormat="1" ht="30" customHeight="1">
      <c r="A23" s="12"/>
      <c r="B23" s="24">
        <f t="shared" si="0"/>
        <v>15</v>
      </c>
      <c r="C23" s="23" t="s">
        <v>173</v>
      </c>
      <c r="D23" s="23" t="s">
        <v>195</v>
      </c>
      <c r="E23" s="23" t="s">
        <v>169</v>
      </c>
      <c r="F23" s="23" t="s">
        <v>130</v>
      </c>
      <c r="G23" s="17">
        <v>38777</v>
      </c>
      <c r="H23" s="23" t="s">
        <v>138</v>
      </c>
      <c r="I23" s="23" t="s">
        <v>172</v>
      </c>
      <c r="J23" s="23">
        <v>7</v>
      </c>
      <c r="K23" s="23" t="s">
        <v>176</v>
      </c>
      <c r="L23" s="26">
        <v>2</v>
      </c>
      <c r="M23" s="23"/>
      <c r="N23" s="26">
        <v>2</v>
      </c>
      <c r="O23" s="49">
        <f t="shared" si="1"/>
        <v>5.714285714285714</v>
      </c>
      <c r="P23" s="28" t="s">
        <v>192</v>
      </c>
    </row>
    <row r="24" spans="1:16" s="25" customFormat="1" ht="30.75" customHeight="1">
      <c r="A24" s="12"/>
      <c r="B24" s="24">
        <f t="shared" si="0"/>
        <v>16</v>
      </c>
      <c r="C24" s="23" t="s">
        <v>154</v>
      </c>
      <c r="D24" s="23" t="s">
        <v>152</v>
      </c>
      <c r="E24" s="23" t="s">
        <v>155</v>
      </c>
      <c r="F24" s="23" t="s">
        <v>130</v>
      </c>
      <c r="G24" s="17">
        <v>38758</v>
      </c>
      <c r="H24" s="23" t="s">
        <v>138</v>
      </c>
      <c r="I24" s="23" t="s">
        <v>172</v>
      </c>
      <c r="J24" s="23">
        <v>7</v>
      </c>
      <c r="K24" s="23" t="s">
        <v>176</v>
      </c>
      <c r="L24" s="26">
        <v>1</v>
      </c>
      <c r="M24" s="23"/>
      <c r="N24" s="26">
        <v>1</v>
      </c>
      <c r="O24" s="49">
        <f t="shared" si="1"/>
        <v>2.857142857142857</v>
      </c>
      <c r="P24" s="28" t="s">
        <v>192</v>
      </c>
    </row>
    <row r="25" spans="1:16" s="25" customFormat="1" ht="29.25" customHeight="1">
      <c r="A25" s="12" t="s">
        <v>125</v>
      </c>
      <c r="B25" s="24">
        <f t="shared" si="0"/>
        <v>17</v>
      </c>
      <c r="C25" s="14" t="s">
        <v>146</v>
      </c>
      <c r="D25" s="14" t="s">
        <v>147</v>
      </c>
      <c r="E25" s="14" t="s">
        <v>148</v>
      </c>
      <c r="F25" s="14" t="s">
        <v>171</v>
      </c>
      <c r="G25" s="15">
        <v>38719</v>
      </c>
      <c r="H25" s="15" t="s">
        <v>138</v>
      </c>
      <c r="I25" s="52" t="s">
        <v>15</v>
      </c>
      <c r="J25" s="18">
        <v>8</v>
      </c>
      <c r="K25" s="18" t="s">
        <v>9</v>
      </c>
      <c r="L25" s="53">
        <v>35</v>
      </c>
      <c r="M25" s="53"/>
      <c r="N25" s="53">
        <v>35</v>
      </c>
      <c r="O25" s="49">
        <f t="shared" si="1"/>
        <v>100</v>
      </c>
      <c r="P25" s="29" t="s">
        <v>202</v>
      </c>
    </row>
    <row r="26" spans="1:16" s="25" customFormat="1" ht="30" customHeight="1">
      <c r="A26" s="12" t="s">
        <v>117</v>
      </c>
      <c r="B26" s="24">
        <f t="shared" si="0"/>
        <v>18</v>
      </c>
      <c r="C26" s="22" t="s">
        <v>143</v>
      </c>
      <c r="D26" s="21" t="s">
        <v>144</v>
      </c>
      <c r="E26" s="18" t="s">
        <v>145</v>
      </c>
      <c r="F26" s="18" t="s">
        <v>171</v>
      </c>
      <c r="G26" s="13">
        <v>38704</v>
      </c>
      <c r="H26" s="13" t="s">
        <v>138</v>
      </c>
      <c r="I26" s="52" t="s">
        <v>15</v>
      </c>
      <c r="J26" s="18">
        <v>8</v>
      </c>
      <c r="K26" s="18" t="s">
        <v>10</v>
      </c>
      <c r="L26" s="53">
        <v>21</v>
      </c>
      <c r="M26" s="53"/>
      <c r="N26" s="53">
        <v>21</v>
      </c>
      <c r="O26" s="49">
        <f t="shared" si="1"/>
        <v>60</v>
      </c>
      <c r="P26" s="29" t="s">
        <v>202</v>
      </c>
    </row>
    <row r="27" spans="1:16" s="25" customFormat="1" ht="29.25" customHeight="1">
      <c r="A27" s="12" t="s">
        <v>124</v>
      </c>
      <c r="B27" s="24">
        <f t="shared" si="0"/>
        <v>19</v>
      </c>
      <c r="C27" s="23" t="s">
        <v>170</v>
      </c>
      <c r="D27" s="23" t="s">
        <v>157</v>
      </c>
      <c r="E27" s="23" t="s">
        <v>169</v>
      </c>
      <c r="F27" s="23" t="s">
        <v>130</v>
      </c>
      <c r="G27" s="17">
        <v>38583</v>
      </c>
      <c r="H27" s="23" t="s">
        <v>138</v>
      </c>
      <c r="I27" s="23" t="s">
        <v>15</v>
      </c>
      <c r="J27" s="23">
        <v>8</v>
      </c>
      <c r="K27" s="23" t="s">
        <v>17</v>
      </c>
      <c r="L27" s="26">
        <v>7</v>
      </c>
      <c r="M27" s="23"/>
      <c r="N27" s="26">
        <v>7</v>
      </c>
      <c r="O27" s="49">
        <f t="shared" si="1"/>
        <v>20</v>
      </c>
      <c r="P27" s="29" t="s">
        <v>202</v>
      </c>
    </row>
    <row r="28" spans="1:16" s="25" customFormat="1" ht="30" customHeight="1">
      <c r="A28" s="12" t="s">
        <v>123</v>
      </c>
      <c r="B28" s="24">
        <f t="shared" si="0"/>
        <v>20</v>
      </c>
      <c r="C28" s="18" t="s">
        <v>135</v>
      </c>
      <c r="D28" s="18" t="s">
        <v>136</v>
      </c>
      <c r="E28" s="18" t="s">
        <v>137</v>
      </c>
      <c r="F28" s="18" t="s">
        <v>171</v>
      </c>
      <c r="G28" s="13">
        <v>38522</v>
      </c>
      <c r="H28" s="13" t="s">
        <v>138</v>
      </c>
      <c r="I28" s="52" t="s">
        <v>15</v>
      </c>
      <c r="J28" s="18">
        <v>8</v>
      </c>
      <c r="K28" s="18" t="s">
        <v>17</v>
      </c>
      <c r="L28" s="53">
        <v>7</v>
      </c>
      <c r="M28" s="53"/>
      <c r="N28" s="53">
        <v>7</v>
      </c>
      <c r="O28" s="49">
        <f t="shared" si="1"/>
        <v>20</v>
      </c>
      <c r="P28" s="29" t="s">
        <v>202</v>
      </c>
    </row>
    <row r="29" spans="1:16" s="25" customFormat="1" ht="30" customHeight="1">
      <c r="A29" s="12" t="s">
        <v>114</v>
      </c>
      <c r="B29" s="24">
        <f t="shared" si="0"/>
        <v>21</v>
      </c>
      <c r="C29" s="20" t="s">
        <v>140</v>
      </c>
      <c r="D29" s="20" t="s">
        <v>141</v>
      </c>
      <c r="E29" s="20" t="s">
        <v>142</v>
      </c>
      <c r="F29" s="20" t="s">
        <v>130</v>
      </c>
      <c r="G29" s="16">
        <v>38521</v>
      </c>
      <c r="H29" s="16" t="s">
        <v>138</v>
      </c>
      <c r="I29" s="52" t="s">
        <v>15</v>
      </c>
      <c r="J29" s="18">
        <v>8</v>
      </c>
      <c r="K29" s="18" t="s">
        <v>17</v>
      </c>
      <c r="L29" s="53">
        <v>7</v>
      </c>
      <c r="M29" s="53"/>
      <c r="N29" s="53">
        <v>7</v>
      </c>
      <c r="O29" s="49">
        <f t="shared" si="1"/>
        <v>20</v>
      </c>
      <c r="P29" s="29" t="s">
        <v>202</v>
      </c>
    </row>
    <row r="30" spans="1:16" s="25" customFormat="1" ht="30" customHeight="1">
      <c r="A30" s="12" t="s">
        <v>119</v>
      </c>
      <c r="B30" s="24">
        <f t="shared" si="0"/>
        <v>22</v>
      </c>
      <c r="C30" s="18" t="s">
        <v>149</v>
      </c>
      <c r="D30" s="18" t="s">
        <v>150</v>
      </c>
      <c r="E30" s="18" t="s">
        <v>151</v>
      </c>
      <c r="F30" s="18" t="s">
        <v>171</v>
      </c>
      <c r="G30" s="13">
        <v>38143</v>
      </c>
      <c r="H30" s="13" t="s">
        <v>138</v>
      </c>
      <c r="I30" s="52" t="s">
        <v>15</v>
      </c>
      <c r="J30" s="18">
        <v>9</v>
      </c>
      <c r="K30" s="18" t="s">
        <v>17</v>
      </c>
      <c r="L30" s="53">
        <v>15</v>
      </c>
      <c r="M30" s="53"/>
      <c r="N30" s="53">
        <v>15</v>
      </c>
      <c r="O30" s="49">
        <f t="shared" si="1"/>
        <v>42.857142857142854</v>
      </c>
      <c r="P30" s="29" t="s">
        <v>192</v>
      </c>
    </row>
    <row r="31" spans="1:16" s="25" customFormat="1" ht="30" customHeight="1">
      <c r="A31" s="12" t="s">
        <v>118</v>
      </c>
      <c r="B31" s="24">
        <f t="shared" si="0"/>
        <v>23</v>
      </c>
      <c r="C31" s="14" t="s">
        <v>156</v>
      </c>
      <c r="D31" s="14" t="s">
        <v>157</v>
      </c>
      <c r="E31" s="14" t="s">
        <v>158</v>
      </c>
      <c r="F31" s="14" t="s">
        <v>130</v>
      </c>
      <c r="G31" s="15">
        <v>38147</v>
      </c>
      <c r="H31" s="15" t="s">
        <v>138</v>
      </c>
      <c r="I31" s="52" t="s">
        <v>15</v>
      </c>
      <c r="J31" s="18">
        <v>9</v>
      </c>
      <c r="K31" s="18" t="s">
        <v>17</v>
      </c>
      <c r="L31" s="53">
        <v>4</v>
      </c>
      <c r="M31" s="53"/>
      <c r="N31" s="53">
        <v>4</v>
      </c>
      <c r="O31" s="49">
        <f t="shared" si="1"/>
        <v>11.428571428571429</v>
      </c>
      <c r="P31" s="29" t="s">
        <v>192</v>
      </c>
    </row>
    <row r="32" spans="1:16" s="25" customFormat="1" ht="30" customHeight="1">
      <c r="A32" s="12" t="s">
        <v>120</v>
      </c>
      <c r="B32" s="24">
        <f t="shared" si="0"/>
        <v>24</v>
      </c>
      <c r="C32" s="23" t="s">
        <v>149</v>
      </c>
      <c r="D32" s="23" t="s">
        <v>152</v>
      </c>
      <c r="E32" s="23" t="s">
        <v>153</v>
      </c>
      <c r="F32" s="23" t="s">
        <v>130</v>
      </c>
      <c r="G32" s="17">
        <v>37753</v>
      </c>
      <c r="H32" s="17" t="s">
        <v>138</v>
      </c>
      <c r="I32" s="52" t="s">
        <v>15</v>
      </c>
      <c r="J32" s="18">
        <v>9</v>
      </c>
      <c r="K32" s="18" t="s">
        <v>17</v>
      </c>
      <c r="L32" s="53">
        <v>2</v>
      </c>
      <c r="M32" s="53"/>
      <c r="N32" s="53">
        <v>2</v>
      </c>
      <c r="O32" s="49">
        <f t="shared" si="1"/>
        <v>5.714285714285714</v>
      </c>
      <c r="P32" s="29" t="s">
        <v>192</v>
      </c>
    </row>
    <row r="33" spans="1:16" s="25" customFormat="1" ht="30" customHeight="1">
      <c r="A33" s="12"/>
      <c r="B33" s="24">
        <f t="shared" si="0"/>
        <v>25</v>
      </c>
      <c r="C33" s="14" t="s">
        <v>140</v>
      </c>
      <c r="D33" s="14" t="s">
        <v>208</v>
      </c>
      <c r="E33" s="14" t="s">
        <v>167</v>
      </c>
      <c r="F33" s="14" t="s">
        <v>171</v>
      </c>
      <c r="G33" s="15">
        <v>37657</v>
      </c>
      <c r="H33" s="15" t="s">
        <v>138</v>
      </c>
      <c r="I33" s="52" t="s">
        <v>15</v>
      </c>
      <c r="J33" s="18">
        <v>10</v>
      </c>
      <c r="K33" s="18" t="s">
        <v>9</v>
      </c>
      <c r="L33" s="53">
        <v>28</v>
      </c>
      <c r="M33" s="53"/>
      <c r="N33" s="53">
        <v>28</v>
      </c>
      <c r="O33" s="49">
        <f t="shared" si="1"/>
        <v>80</v>
      </c>
      <c r="P33" s="29" t="s">
        <v>192</v>
      </c>
    </row>
    <row r="34" spans="1:16" s="25" customFormat="1" ht="30" customHeight="1">
      <c r="A34" s="12"/>
      <c r="B34" s="24">
        <f t="shared" si="0"/>
        <v>26</v>
      </c>
      <c r="C34" s="14" t="s">
        <v>143</v>
      </c>
      <c r="D34" s="14" t="s">
        <v>136</v>
      </c>
      <c r="E34" s="14" t="s">
        <v>145</v>
      </c>
      <c r="F34" s="14" t="s">
        <v>171</v>
      </c>
      <c r="G34" s="15">
        <v>37663</v>
      </c>
      <c r="H34" s="15" t="s">
        <v>138</v>
      </c>
      <c r="I34" s="52" t="s">
        <v>15</v>
      </c>
      <c r="J34" s="18">
        <v>10</v>
      </c>
      <c r="K34" s="18" t="s">
        <v>9</v>
      </c>
      <c r="L34" s="53">
        <v>28</v>
      </c>
      <c r="M34" s="53"/>
      <c r="N34" s="53">
        <v>28</v>
      </c>
      <c r="O34" s="49">
        <f t="shared" si="1"/>
        <v>80</v>
      </c>
      <c r="P34" s="29" t="s">
        <v>192</v>
      </c>
    </row>
    <row r="35" spans="1:16" s="25" customFormat="1" ht="30" customHeight="1">
      <c r="A35" s="12" t="s">
        <v>122</v>
      </c>
      <c r="B35" s="24">
        <f t="shared" si="0"/>
        <v>27</v>
      </c>
      <c r="C35" s="21" t="s">
        <v>159</v>
      </c>
      <c r="D35" s="21" t="s">
        <v>160</v>
      </c>
      <c r="E35" s="14" t="s">
        <v>161</v>
      </c>
      <c r="F35" s="14" t="s">
        <v>171</v>
      </c>
      <c r="G35" s="15">
        <v>37703</v>
      </c>
      <c r="H35" s="15" t="s">
        <v>138</v>
      </c>
      <c r="I35" s="52" t="s">
        <v>15</v>
      </c>
      <c r="J35" s="18">
        <v>10</v>
      </c>
      <c r="K35" s="18" t="s">
        <v>9</v>
      </c>
      <c r="L35" s="53">
        <v>28</v>
      </c>
      <c r="M35" s="53"/>
      <c r="N35" s="53">
        <v>28</v>
      </c>
      <c r="O35" s="49">
        <f t="shared" si="1"/>
        <v>80</v>
      </c>
      <c r="P35" s="29" t="s">
        <v>192</v>
      </c>
    </row>
    <row r="36" spans="1:16" s="25" customFormat="1" ht="30" customHeight="1">
      <c r="A36" s="12"/>
      <c r="B36" s="24">
        <f t="shared" si="0"/>
        <v>28</v>
      </c>
      <c r="C36" s="21" t="s">
        <v>209</v>
      </c>
      <c r="D36" s="21" t="s">
        <v>210</v>
      </c>
      <c r="E36" s="14" t="s">
        <v>211</v>
      </c>
      <c r="F36" s="14" t="s">
        <v>130</v>
      </c>
      <c r="G36" s="15">
        <v>36932</v>
      </c>
      <c r="H36" s="15" t="s">
        <v>138</v>
      </c>
      <c r="I36" s="52" t="s">
        <v>15</v>
      </c>
      <c r="J36" s="18">
        <v>10</v>
      </c>
      <c r="K36" s="18" t="s">
        <v>10</v>
      </c>
      <c r="L36" s="53">
        <v>21</v>
      </c>
      <c r="M36" s="53"/>
      <c r="N36" s="53">
        <v>21</v>
      </c>
      <c r="O36" s="49">
        <f t="shared" si="1"/>
        <v>60</v>
      </c>
      <c r="P36" s="29" t="s">
        <v>192</v>
      </c>
    </row>
    <row r="37" spans="1:16" s="25" customFormat="1" ht="30" customHeight="1">
      <c r="A37" s="12"/>
      <c r="B37" s="24">
        <f t="shared" si="0"/>
        <v>29</v>
      </c>
      <c r="C37" s="21" t="s">
        <v>162</v>
      </c>
      <c r="D37" s="21" t="s">
        <v>163</v>
      </c>
      <c r="E37" s="14" t="s">
        <v>164</v>
      </c>
      <c r="F37" s="14" t="s">
        <v>130</v>
      </c>
      <c r="G37" s="15">
        <v>37742</v>
      </c>
      <c r="H37" s="15" t="s">
        <v>138</v>
      </c>
      <c r="I37" s="52" t="s">
        <v>15</v>
      </c>
      <c r="J37" s="18">
        <v>10</v>
      </c>
      <c r="K37" s="18" t="s">
        <v>17</v>
      </c>
      <c r="L37" s="53">
        <v>14</v>
      </c>
      <c r="M37" s="53"/>
      <c r="N37" s="53">
        <v>14</v>
      </c>
      <c r="O37" s="49">
        <f t="shared" si="1"/>
        <v>40</v>
      </c>
      <c r="P37" s="29" t="s">
        <v>192</v>
      </c>
    </row>
    <row r="38" spans="1:24" s="25" customFormat="1" ht="30.75" customHeight="1">
      <c r="A38" s="54"/>
      <c r="B38" s="24">
        <f t="shared" si="0"/>
        <v>30</v>
      </c>
      <c r="C38" s="19" t="s">
        <v>162</v>
      </c>
      <c r="D38" s="19" t="s">
        <v>168</v>
      </c>
      <c r="E38" s="19" t="s">
        <v>169</v>
      </c>
      <c r="F38" s="19" t="s">
        <v>130</v>
      </c>
      <c r="G38" s="13">
        <v>37347</v>
      </c>
      <c r="H38" s="13" t="s">
        <v>138</v>
      </c>
      <c r="I38" s="52" t="s">
        <v>15</v>
      </c>
      <c r="J38" s="18">
        <v>11</v>
      </c>
      <c r="K38" s="18" t="s">
        <v>17</v>
      </c>
      <c r="L38" s="53">
        <v>7</v>
      </c>
      <c r="M38" s="53"/>
      <c r="N38" s="53">
        <v>7</v>
      </c>
      <c r="O38" s="49">
        <f t="shared" si="1"/>
        <v>20</v>
      </c>
      <c r="P38" s="29" t="s">
        <v>192</v>
      </c>
      <c r="Q38" s="11"/>
      <c r="R38" s="11"/>
      <c r="S38" s="11"/>
      <c r="T38" s="11"/>
      <c r="U38" s="11"/>
      <c r="V38" s="11"/>
      <c r="W38" s="11"/>
      <c r="X38" s="11"/>
    </row>
    <row r="39" spans="1:24" ht="30" customHeight="1">
      <c r="A39" s="25" t="s">
        <v>121</v>
      </c>
      <c r="B39" s="24">
        <f t="shared" si="0"/>
        <v>31</v>
      </c>
      <c r="C39" s="19" t="s">
        <v>165</v>
      </c>
      <c r="D39" s="19" t="s">
        <v>166</v>
      </c>
      <c r="E39" s="19" t="s">
        <v>167</v>
      </c>
      <c r="F39" s="14" t="s">
        <v>171</v>
      </c>
      <c r="G39" s="15">
        <v>37412</v>
      </c>
      <c r="H39" s="15" t="s">
        <v>138</v>
      </c>
      <c r="I39" s="52" t="s">
        <v>15</v>
      </c>
      <c r="J39" s="18">
        <v>11</v>
      </c>
      <c r="K39" s="18" t="s">
        <v>17</v>
      </c>
      <c r="L39" s="53">
        <v>5</v>
      </c>
      <c r="M39" s="53"/>
      <c r="N39" s="53">
        <v>5</v>
      </c>
      <c r="O39" s="49">
        <f t="shared" si="1"/>
        <v>14.285714285714286</v>
      </c>
      <c r="P39" s="29" t="s">
        <v>192</v>
      </c>
      <c r="Q39" s="25"/>
      <c r="R39" s="25"/>
      <c r="S39" s="25"/>
      <c r="T39" s="25"/>
      <c r="U39" s="25"/>
      <c r="V39" s="25"/>
      <c r="W39" s="25"/>
      <c r="X39" s="25"/>
    </row>
    <row r="40" ht="15">
      <c r="M40" s="27"/>
    </row>
    <row r="41" ht="15">
      <c r="M41" s="27"/>
    </row>
    <row r="42" ht="15">
      <c r="M42" s="27"/>
    </row>
    <row r="43" spans="3:13" ht="15">
      <c r="C43" s="55" t="s">
        <v>132</v>
      </c>
      <c r="D43" s="57"/>
      <c r="M43" s="27"/>
    </row>
    <row r="44" spans="8:13" ht="15">
      <c r="H44" s="27" t="s">
        <v>213</v>
      </c>
      <c r="M44" s="27"/>
    </row>
    <row r="45" ht="15">
      <c r="M45" s="27"/>
    </row>
    <row r="46" ht="15">
      <c r="M46" s="27"/>
    </row>
    <row r="47" ht="15">
      <c r="M47" s="27"/>
    </row>
    <row r="48" ht="15">
      <c r="M48" s="27"/>
    </row>
    <row r="49" ht="15">
      <c r="M49" s="27"/>
    </row>
    <row r="50" ht="15">
      <c r="M50" s="27"/>
    </row>
    <row r="51" ht="15">
      <c r="M51" s="27"/>
    </row>
    <row r="52" ht="15">
      <c r="M52" s="27"/>
    </row>
    <row r="53" ht="15">
      <c r="M53" s="27"/>
    </row>
    <row r="54" ht="15">
      <c r="M54" s="27"/>
    </row>
    <row r="55" ht="15">
      <c r="M55" s="27"/>
    </row>
    <row r="56" ht="15">
      <c r="M56" s="27"/>
    </row>
    <row r="57" ht="15">
      <c r="M57" s="27"/>
    </row>
    <row r="58" ht="15">
      <c r="M58" s="27"/>
    </row>
    <row r="59" ht="15">
      <c r="M59" s="27"/>
    </row>
    <row r="60" ht="15">
      <c r="M60" s="27"/>
    </row>
    <row r="61" ht="15">
      <c r="M61" s="27"/>
    </row>
    <row r="62" ht="15">
      <c r="M62" s="27"/>
    </row>
    <row r="63" ht="15">
      <c r="M63" s="27"/>
    </row>
    <row r="64" ht="15">
      <c r="M64" s="27"/>
    </row>
    <row r="65" ht="15">
      <c r="M65" s="27"/>
    </row>
    <row r="66" ht="15">
      <c r="M66" s="27"/>
    </row>
    <row r="67" ht="15">
      <c r="M67" s="27"/>
    </row>
    <row r="68" ht="15">
      <c r="M68" s="27"/>
    </row>
    <row r="69" ht="15">
      <c r="M69" s="27"/>
    </row>
    <row r="70" ht="15">
      <c r="M70" s="27"/>
    </row>
    <row r="71" ht="15">
      <c r="M71" s="27"/>
    </row>
    <row r="72" ht="15">
      <c r="M72" s="27"/>
    </row>
    <row r="73" ht="15">
      <c r="M73" s="27"/>
    </row>
    <row r="74" ht="15">
      <c r="M74" s="27"/>
    </row>
    <row r="75" ht="15">
      <c r="M75" s="27"/>
    </row>
    <row r="76" ht="15">
      <c r="M76" s="27"/>
    </row>
    <row r="77" ht="15">
      <c r="M77" s="27"/>
    </row>
    <row r="78" ht="15">
      <c r="M78" s="27"/>
    </row>
    <row r="79" ht="15">
      <c r="M79" s="27"/>
    </row>
    <row r="80" ht="15">
      <c r="M80" s="27"/>
    </row>
    <row r="81" ht="15">
      <c r="M81" s="27"/>
    </row>
    <row r="82" ht="15">
      <c r="M82" s="27"/>
    </row>
    <row r="83" ht="15">
      <c r="M83" s="27"/>
    </row>
    <row r="84" ht="15">
      <c r="M84" s="27"/>
    </row>
    <row r="85" ht="15">
      <c r="M85" s="27"/>
    </row>
    <row r="86" ht="15">
      <c r="M86" s="27"/>
    </row>
    <row r="87" ht="15">
      <c r="M87" s="27"/>
    </row>
    <row r="88" ht="15">
      <c r="M88" s="27"/>
    </row>
    <row r="89" ht="15">
      <c r="M89" s="27"/>
    </row>
    <row r="90" ht="15">
      <c r="M90" s="27"/>
    </row>
    <row r="91" ht="15">
      <c r="M91" s="27"/>
    </row>
    <row r="92" ht="15">
      <c r="M92" s="27"/>
    </row>
    <row r="93" ht="15">
      <c r="M93" s="27"/>
    </row>
    <row r="94" ht="15">
      <c r="M94" s="27"/>
    </row>
    <row r="95" ht="15">
      <c r="M95" s="27"/>
    </row>
    <row r="96" ht="15">
      <c r="M96" s="27"/>
    </row>
    <row r="97" ht="15">
      <c r="M97" s="27"/>
    </row>
    <row r="98" ht="15">
      <c r="M98" s="27"/>
    </row>
    <row r="99" ht="15">
      <c r="M99" s="27"/>
    </row>
    <row r="100" ht="15">
      <c r="M100" s="27"/>
    </row>
    <row r="101" ht="15">
      <c r="M101" s="27"/>
    </row>
    <row r="102" ht="15">
      <c r="M102" s="27"/>
    </row>
    <row r="103" ht="15">
      <c r="M103" s="27"/>
    </row>
    <row r="104" ht="15">
      <c r="M104" s="27"/>
    </row>
    <row r="105" ht="15">
      <c r="M105" s="27"/>
    </row>
    <row r="106" ht="15">
      <c r="M106" s="27"/>
    </row>
    <row r="107" ht="15">
      <c r="M107" s="27"/>
    </row>
    <row r="108" ht="15">
      <c r="M108" s="27"/>
    </row>
    <row r="109" ht="15">
      <c r="M109" s="27"/>
    </row>
    <row r="110" ht="15">
      <c r="M110" s="27"/>
    </row>
    <row r="111" ht="15">
      <c r="M111" s="27"/>
    </row>
    <row r="112" ht="15">
      <c r="M112" s="27"/>
    </row>
    <row r="113" ht="15">
      <c r="M113" s="27"/>
    </row>
    <row r="114" ht="15">
      <c r="M114" s="27"/>
    </row>
    <row r="115" ht="15">
      <c r="M115" s="27"/>
    </row>
    <row r="116" ht="15">
      <c r="M116" s="27"/>
    </row>
    <row r="117" ht="15">
      <c r="M117" s="27"/>
    </row>
    <row r="118" ht="15">
      <c r="M118" s="27"/>
    </row>
    <row r="119" ht="15">
      <c r="M119" s="27"/>
    </row>
    <row r="120" ht="15">
      <c r="M120" s="27"/>
    </row>
    <row r="121" ht="15">
      <c r="M121" s="27"/>
    </row>
    <row r="122" ht="15">
      <c r="M122" s="27"/>
    </row>
    <row r="123" ht="15">
      <c r="M123" s="27"/>
    </row>
    <row r="124" ht="15">
      <c r="M124" s="27"/>
    </row>
    <row r="125" ht="15">
      <c r="M125" s="27"/>
    </row>
    <row r="126" ht="15">
      <c r="M126" s="27"/>
    </row>
    <row r="127" ht="15">
      <c r="M127" s="27"/>
    </row>
    <row r="128" ht="15">
      <c r="M128" s="27"/>
    </row>
    <row r="129" ht="15">
      <c r="M129" s="27"/>
    </row>
    <row r="130" ht="15">
      <c r="M130" s="27"/>
    </row>
    <row r="131" ht="15">
      <c r="M131" s="27"/>
    </row>
    <row r="132" ht="15">
      <c r="M132" s="27"/>
    </row>
    <row r="133" ht="15">
      <c r="M133" s="27"/>
    </row>
    <row r="134" ht="15">
      <c r="M134" s="27"/>
    </row>
    <row r="135" ht="15">
      <c r="M135" s="27"/>
    </row>
    <row r="136" ht="15">
      <c r="M136" s="27"/>
    </row>
    <row r="137" ht="15">
      <c r="M137" s="27"/>
    </row>
    <row r="138" ht="15">
      <c r="M138" s="27"/>
    </row>
    <row r="139" ht="15">
      <c r="M139" s="27"/>
    </row>
    <row r="140" ht="15">
      <c r="M140" s="27"/>
    </row>
    <row r="141" ht="15">
      <c r="M141" s="27"/>
    </row>
    <row r="142" ht="15">
      <c r="M142" s="27"/>
    </row>
    <row r="143" ht="15">
      <c r="M143" s="27"/>
    </row>
    <row r="144" ht="15">
      <c r="M144" s="27"/>
    </row>
    <row r="145" ht="15">
      <c r="M145" s="27"/>
    </row>
    <row r="146" ht="15">
      <c r="M146" s="27"/>
    </row>
    <row r="147" ht="15">
      <c r="M147" s="27"/>
    </row>
    <row r="148" ht="15">
      <c r="M148" s="27"/>
    </row>
    <row r="149" ht="15">
      <c r="M149" s="27"/>
    </row>
    <row r="150" ht="15">
      <c r="M150" s="27"/>
    </row>
    <row r="151" ht="15">
      <c r="M151" s="27"/>
    </row>
    <row r="152" ht="15">
      <c r="M152" s="27"/>
    </row>
    <row r="153" ht="15">
      <c r="M153" s="27"/>
    </row>
    <row r="154" ht="15">
      <c r="M154" s="27"/>
    </row>
    <row r="155" ht="15">
      <c r="M155" s="27"/>
    </row>
    <row r="156" ht="15">
      <c r="M156" s="27"/>
    </row>
    <row r="157" ht="15">
      <c r="M157" s="27"/>
    </row>
    <row r="158" ht="15">
      <c r="M158" s="27"/>
    </row>
    <row r="159" ht="15">
      <c r="M159" s="27"/>
    </row>
    <row r="160" ht="15">
      <c r="M160" s="27"/>
    </row>
    <row r="161" ht="15">
      <c r="M161" s="27"/>
    </row>
    <row r="162" ht="15">
      <c r="M162" s="27"/>
    </row>
    <row r="163" ht="15">
      <c r="M163" s="27"/>
    </row>
    <row r="164" ht="15">
      <c r="M164" s="27"/>
    </row>
    <row r="165" ht="15">
      <c r="M165" s="27"/>
    </row>
    <row r="166" ht="15">
      <c r="M166" s="27"/>
    </row>
    <row r="167" ht="15">
      <c r="M167" s="27"/>
    </row>
    <row r="168" ht="15">
      <c r="M168" s="27"/>
    </row>
    <row r="169" ht="15">
      <c r="M169" s="27"/>
    </row>
    <row r="170" ht="15">
      <c r="M170" s="27"/>
    </row>
    <row r="171" ht="15">
      <c r="M171" s="27"/>
    </row>
    <row r="172" ht="15">
      <c r="M172" s="27"/>
    </row>
    <row r="173" ht="15">
      <c r="M173" s="27"/>
    </row>
    <row r="174" ht="15">
      <c r="M174" s="27"/>
    </row>
    <row r="175" ht="15">
      <c r="M175" s="27"/>
    </row>
    <row r="176" ht="15">
      <c r="M176" s="27"/>
    </row>
    <row r="177" ht="15">
      <c r="M177" s="27"/>
    </row>
    <row r="178" ht="15">
      <c r="M178" s="27"/>
    </row>
    <row r="179" ht="15">
      <c r="M179" s="27"/>
    </row>
    <row r="180" ht="15">
      <c r="M180" s="27"/>
    </row>
    <row r="181" ht="15">
      <c r="M181" s="27"/>
    </row>
    <row r="182" ht="15">
      <c r="M182" s="27"/>
    </row>
    <row r="183" ht="15">
      <c r="M183" s="27"/>
    </row>
    <row r="184" ht="15">
      <c r="M184" s="27"/>
    </row>
    <row r="185" ht="15">
      <c r="M185" s="27"/>
    </row>
    <row r="186" ht="15">
      <c r="M186" s="27"/>
    </row>
    <row r="187" ht="15">
      <c r="M187" s="27"/>
    </row>
    <row r="188" ht="15">
      <c r="M188" s="27"/>
    </row>
    <row r="189" ht="15">
      <c r="M189" s="27"/>
    </row>
    <row r="190" ht="15">
      <c r="M190" s="27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26:K39">
      <formula1>type</formula1>
    </dataValidation>
    <dataValidation type="list" allowBlank="1" showInputMessage="1" showErrorMessage="1" sqref="I26:I39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rowBreaks count="1" manualBreakCount="1">
    <brk id="7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2019-10-18T04:29:39Z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