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5180" windowHeight="9285" tabRatio="413"/>
  </bookViews>
  <sheets>
    <sheet name="Протокол" sheetId="1" r:id="rId1"/>
    <sheet name="Лист2" sheetId="2" state="hidden" r:id="rId2"/>
  </sheets>
  <definedNames>
    <definedName name="discipline">Лист2!$P$4:$P$27</definedName>
    <definedName name="level">Лист2!$L$4:$L$6</definedName>
    <definedName name="municipal">Лист2!$N$4:$N$64</definedName>
    <definedName name="ovz">Лист2!$J$4:$J$5</definedName>
    <definedName name="region">Лист2!$N$4:$N$64</definedName>
    <definedName name="rf">Лист2!$H$4:$H$5</definedName>
    <definedName name="sex">Лист2!$F$4:$F$5</definedName>
    <definedName name="t_class">Лист2!$B$4:$B$10</definedName>
    <definedName name="type">Лист2!$D$4:$D$6</definedName>
    <definedName name="work">Лист2!$R$4:$R$6</definedName>
    <definedName name="_xlnm.Print_Area" localSheetId="0">Протокол!$A$1:$P$20</definedName>
  </definedNames>
  <calcPr calcId="125725"/>
</workbook>
</file>

<file path=xl/calcChain.xml><?xml version="1.0" encoding="utf-8"?>
<calcChain xmlns="http://schemas.openxmlformats.org/spreadsheetml/2006/main">
  <c r="B11" i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10"/>
  <c r="O60"/>
  <c r="O61"/>
  <c r="O62"/>
  <c r="O63"/>
  <c r="O64"/>
  <c r="O65"/>
  <c r="O47"/>
  <c r="O48"/>
  <c r="O49"/>
  <c r="O50"/>
  <c r="O51"/>
  <c r="O52"/>
  <c r="O53"/>
  <c r="O54"/>
  <c r="O55"/>
  <c r="O56"/>
  <c r="O57"/>
  <c r="O58"/>
  <c r="O59"/>
  <c r="O37"/>
  <c r="O38"/>
  <c r="O39"/>
  <c r="O40"/>
  <c r="O41"/>
  <c r="O42"/>
  <c r="O43"/>
  <c r="O44"/>
  <c r="O45"/>
  <c r="O46"/>
  <c r="O32"/>
  <c r="O33"/>
  <c r="O34"/>
  <c r="O35"/>
  <c r="O36"/>
  <c r="O26"/>
  <c r="O27"/>
  <c r="O28"/>
  <c r="O29"/>
  <c r="O30"/>
  <c r="O31"/>
  <c r="O21"/>
  <c r="O22"/>
  <c r="O23"/>
  <c r="O24"/>
  <c r="O25"/>
  <c r="O16"/>
  <c r="O17"/>
  <c r="O18"/>
  <c r="O19"/>
  <c r="O20"/>
  <c r="O10"/>
  <c r="O11"/>
  <c r="O12"/>
  <c r="O13"/>
  <c r="O14"/>
  <c r="O15"/>
  <c r="O9"/>
  <c r="N9"/>
  <c r="N61"/>
  <c r="N60"/>
  <c r="N59"/>
  <c r="N62"/>
  <c r="N63"/>
  <c r="N64"/>
  <c r="N65"/>
  <c r="N54"/>
  <c r="N52"/>
  <c r="N55"/>
  <c r="N53"/>
  <c r="N56"/>
  <c r="N57"/>
  <c r="N58"/>
  <c r="N50"/>
  <c r="N44"/>
  <c r="N42"/>
  <c r="N26"/>
  <c r="N13"/>
  <c r="N16"/>
  <c r="N17"/>
  <c r="N10"/>
  <c r="N11"/>
  <c r="N14"/>
  <c r="N12"/>
  <c r="N18"/>
  <c r="N15"/>
  <c r="N20"/>
  <c r="N22"/>
  <c r="N23"/>
  <c r="N27"/>
  <c r="N19"/>
  <c r="N25"/>
  <c r="N21"/>
  <c r="N24"/>
  <c r="N28"/>
  <c r="N31"/>
  <c r="N29"/>
  <c r="N32"/>
  <c r="N30"/>
  <c r="N33"/>
  <c r="N34"/>
  <c r="N35"/>
  <c r="N39"/>
  <c r="N37"/>
  <c r="N40"/>
  <c r="N38"/>
  <c r="N36"/>
  <c r="N43"/>
  <c r="N48"/>
  <c r="N49"/>
  <c r="N46"/>
  <c r="N47"/>
  <c r="N41"/>
  <c r="N51"/>
  <c r="N45"/>
</calcChain>
</file>

<file path=xl/sharedStrings.xml><?xml version="1.0" encoding="utf-8"?>
<sst xmlns="http://schemas.openxmlformats.org/spreadsheetml/2006/main" count="597" uniqueCount="282">
  <si>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</si>
  <si>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</si>
  <si>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</si>
  <si>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</si>
  <si>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</si>
  <si>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</si>
  <si>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</si>
  <si>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</si>
  <si>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</si>
  <si>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</si>
  <si>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</si>
  <si>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</si>
  <si>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</si>
  <si>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</si>
  <si>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</si>
  <si>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</si>
  <si>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</si>
  <si>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</si>
  <si>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</si>
  <si>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</si>
  <si>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</si>
  <si>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</si>
  <si>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</si>
  <si>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</si>
  <si>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</si>
  <si>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</si>
  <si>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</si>
  <si>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</si>
  <si>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</si>
  <si>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</si>
  <si>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</si>
  <si>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</si>
  <si>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</si>
  <si>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</si>
  <si>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</si>
  <si>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</si>
  <si>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</si>
  <si>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</si>
  <si>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</si>
  <si>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</si>
  <si>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</si>
  <si>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</si>
  <si>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</si>
  <si>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</si>
  <si>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</si>
  <si>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</si>
  <si>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</si>
  <si>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</si>
  <si>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</si>
  <si>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</si>
  <si>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</si>
  <si>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</si>
  <si>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</si>
  <si>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</si>
  <si>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</si>
  <si>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</si>
  <si>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</si>
  <si>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</si>
  <si>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</si>
  <si>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</si>
  <si>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</si>
  <si>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</si>
  <si>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</si>
  <si>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</si>
  <si>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</si>
  <si>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</si>
  <si>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</si>
  <si>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</si>
  <si>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</si>
  <si>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</si>
  <si>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</si>
  <si>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</si>
  <si>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</si>
  <si>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</si>
  <si>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</si>
  <si>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</si>
  <si>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</si>
  <si>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</si>
  <si>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</si>
  <si>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</si>
  <si>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</si>
  <si>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</si>
  <si>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</si>
  <si>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</si>
  <si>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</si>
  <si>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</si>
  <si>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</si>
  <si>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</si>
  <si>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</si>
  <si>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</si>
  <si>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</si>
  <si>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</si>
  <si>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</si>
  <si>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</si>
  <si>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</si>
  <si>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</si>
  <si>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</si>
  <si>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</si>
  <si>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</si>
  <si>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</si>
  <si>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</si>
  <si>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</si>
  <si>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</si>
  <si>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</si>
  <si>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</si>
  <si>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</si>
  <si>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</si>
  <si>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</si>
  <si>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</si>
  <si>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</si>
  <si>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</si>
  <si>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</si>
  <si>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</si>
  <si>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</si>
  <si>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Х-9-1</t>
  </si>
  <si>
    <t>Х-9-2</t>
  </si>
  <si>
    <t>Х-9-4</t>
  </si>
  <si>
    <t>Х-10-3</t>
  </si>
  <si>
    <t>Х-10-4</t>
  </si>
  <si>
    <t>Х-Х-9-1</t>
  </si>
  <si>
    <t>Х-Х-9-3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</si>
  <si>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</si>
  <si>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</si>
  <si>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</si>
  <si>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</si>
  <si>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м</t>
  </si>
  <si>
    <t>печать и подпись руководителя</t>
  </si>
  <si>
    <t>Учитель-наставник                           (ФИО полностью)</t>
  </si>
  <si>
    <t>Степанова Ирина Александровна</t>
  </si>
  <si>
    <t>нет</t>
  </si>
  <si>
    <t>да</t>
  </si>
  <si>
    <t>Полина</t>
  </si>
  <si>
    <t>Андреевна</t>
  </si>
  <si>
    <t>ж</t>
  </si>
  <si>
    <t>Вероника</t>
  </si>
  <si>
    <t>Лебедев</t>
  </si>
  <si>
    <t>Иван</t>
  </si>
  <si>
    <t>Дмитриевич</t>
  </si>
  <si>
    <t>Диана</t>
  </si>
  <si>
    <t>Дмитриевна</t>
  </si>
  <si>
    <t>Кирилл</t>
  </si>
  <si>
    <t>Сергеевич</t>
  </si>
  <si>
    <t>Липатова</t>
  </si>
  <si>
    <t>Анастасия</t>
  </si>
  <si>
    <t>Алексеевна</t>
  </si>
  <si>
    <t>победитель</t>
  </si>
  <si>
    <t>Мармулевская</t>
  </si>
  <si>
    <t>Влада</t>
  </si>
  <si>
    <t>Павловна</t>
  </si>
  <si>
    <t>08.15.2008</t>
  </si>
  <si>
    <t>Александровна</t>
  </si>
  <si>
    <t>Екатерина</t>
  </si>
  <si>
    <t xml:space="preserve">Поротова </t>
  </si>
  <si>
    <t>Петровна</t>
  </si>
  <si>
    <t>Антоновна</t>
  </si>
  <si>
    <t xml:space="preserve">Надер </t>
  </si>
  <si>
    <t>Кристина</t>
  </si>
  <si>
    <t>Гузаеров</t>
  </si>
  <si>
    <t>Ильгизар</t>
  </si>
  <si>
    <t>Ильдарович</t>
  </si>
  <si>
    <t>Сайтиева</t>
  </si>
  <si>
    <t>Рамазановна</t>
  </si>
  <si>
    <t>Чудин</t>
  </si>
  <si>
    <t>Карина</t>
  </si>
  <si>
    <t>Сергеевна</t>
  </si>
  <si>
    <t>Кучученов</t>
  </si>
  <si>
    <t>Борис</t>
  </si>
  <si>
    <t>Петрович</t>
  </si>
  <si>
    <t>Алина</t>
  </si>
  <si>
    <t>Абрамова</t>
  </si>
  <si>
    <t>Рустамовна</t>
  </si>
  <si>
    <t xml:space="preserve">Соломенникова </t>
  </si>
  <si>
    <t>Елизавета</t>
  </si>
  <si>
    <t>Константиновна</t>
  </si>
  <si>
    <t>Петунина</t>
  </si>
  <si>
    <t>Виктория</t>
  </si>
  <si>
    <t>Елена</t>
  </si>
  <si>
    <t>Сотникова</t>
  </si>
  <si>
    <t>Викторовна</t>
  </si>
  <si>
    <t>Ивановна</t>
  </si>
  <si>
    <t>Владимировна</t>
  </si>
  <si>
    <t xml:space="preserve">Тихонова </t>
  </si>
  <si>
    <t>Витальевна</t>
  </si>
  <si>
    <t>Шадрова</t>
  </si>
  <si>
    <t>Евгения</t>
  </si>
  <si>
    <t>Деньщикова</t>
  </si>
  <si>
    <t>Ирина</t>
  </si>
  <si>
    <t>Сынкова</t>
  </si>
  <si>
    <t>Геннадьевна</t>
  </si>
  <si>
    <t>Кочубенко</t>
  </si>
  <si>
    <t>Ксения</t>
  </si>
  <si>
    <t>Спиридонова</t>
  </si>
  <si>
    <t>Наталья</t>
  </si>
  <si>
    <t>Валерьевна</t>
  </si>
  <si>
    <t>Тюкпиеков</t>
  </si>
  <si>
    <t>Сергей</t>
  </si>
  <si>
    <t>Владимирович</t>
  </si>
  <si>
    <t>география</t>
  </si>
  <si>
    <t>ТМКОУ "Дудинская средняя школа №5"</t>
  </si>
  <si>
    <t>Ватаманюк</t>
  </si>
  <si>
    <t>Ольга</t>
  </si>
  <si>
    <t>призер</t>
  </si>
  <si>
    <t>Цыганков</t>
  </si>
  <si>
    <t>Павел</t>
  </si>
  <si>
    <t>Гурский</t>
  </si>
  <si>
    <t>Данил</t>
  </si>
  <si>
    <t>Туданов</t>
  </si>
  <si>
    <t>Илья</t>
  </si>
  <si>
    <t>Буянкова</t>
  </si>
  <si>
    <t>Мошева</t>
  </si>
  <si>
    <t>Динара</t>
  </si>
  <si>
    <t>Шагаева</t>
  </si>
  <si>
    <t>Василиса</t>
  </si>
  <si>
    <t>Каштанова</t>
  </si>
  <si>
    <t>Лана</t>
  </si>
  <si>
    <t>Штабель</t>
  </si>
  <si>
    <t>Ефимчук</t>
  </si>
  <si>
    <t>Роксана</t>
  </si>
  <si>
    <t>Трудагин</t>
  </si>
  <si>
    <t>Комаров</t>
  </si>
  <si>
    <t>Вясеслав</t>
  </si>
  <si>
    <t>Франк</t>
  </si>
  <si>
    <t>Дарья</t>
  </si>
  <si>
    <t>Никифорова</t>
  </si>
  <si>
    <t>Петрушина</t>
  </si>
  <si>
    <t>Темицкий</t>
  </si>
  <si>
    <t>Арсений</t>
  </si>
  <si>
    <t>Стативка</t>
  </si>
  <si>
    <t>Максим</t>
  </si>
  <si>
    <t>Иванова</t>
  </si>
  <si>
    <t>Слотина</t>
  </si>
  <si>
    <t>Турков</t>
  </si>
  <si>
    <t>Алексей</t>
  </si>
  <si>
    <t>Ташбулатов</t>
  </si>
  <si>
    <t>Руслан</t>
  </si>
  <si>
    <t>Лапаткина</t>
  </si>
  <si>
    <t>Черных</t>
  </si>
  <si>
    <t>Бибиков</t>
  </si>
  <si>
    <t>Евгений</t>
  </si>
  <si>
    <t>Баланда</t>
  </si>
  <si>
    <t>Анатолий</t>
  </si>
  <si>
    <t>Гончаренко</t>
  </si>
  <si>
    <t>Матюшкин</t>
  </si>
  <si>
    <t>Дмитрий</t>
  </si>
  <si>
    <t>Романович</t>
  </si>
  <si>
    <t>Барабанова</t>
  </si>
  <si>
    <t>Романовна</t>
  </si>
  <si>
    <t>Морозкова</t>
  </si>
  <si>
    <t>Викторов</t>
  </si>
  <si>
    <t>Никита</t>
  </si>
  <si>
    <t>Хромова</t>
  </si>
  <si>
    <t>Ангелина</t>
  </si>
  <si>
    <t>Ефимова Надежда Леонидовна</t>
  </si>
  <si>
    <t>Витальевич</t>
  </si>
  <si>
    <t>Васильевич</t>
  </si>
  <si>
    <t>Николаевич</t>
  </si>
  <si>
    <t>Евгеньевна</t>
  </si>
  <si>
    <t>Александрович</t>
  </si>
  <si>
    <t>Маратович</t>
  </si>
  <si>
    <t>Евгеньевич</t>
  </si>
  <si>
    <t>Вадимович</t>
  </si>
  <si>
    <t>Иванович</t>
  </si>
  <si>
    <t>Денисовна</t>
  </si>
  <si>
    <t>Олеговна</t>
  </si>
  <si>
    <t>Рустамович</t>
  </si>
  <si>
    <t>Пётр</t>
  </si>
  <si>
    <t>Назаров</t>
  </si>
  <si>
    <t>Назар</t>
  </si>
  <si>
    <t>Валерьевич</t>
  </si>
  <si>
    <t>Шуман</t>
  </si>
  <si>
    <t>Богдан</t>
  </si>
  <si>
    <t>Михайлович</t>
  </si>
  <si>
    <t>Иванов</t>
  </si>
  <si>
    <t>Марчук</t>
  </si>
  <si>
    <t>Затынайченко</t>
  </si>
  <si>
    <t>Данила</t>
  </si>
  <si>
    <t>Эдуардович</t>
  </si>
  <si>
    <t>Руслановна</t>
  </si>
  <si>
    <t>Яковлевна</t>
  </si>
  <si>
    <t>Викторович</t>
  </si>
  <si>
    <t>Чунанчар</t>
  </si>
  <si>
    <t>Юрьевна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</si>
</sst>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000000"/>
  </numFmts>
  <fonts count="28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Microsoft Sans Serif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name val="Arial Cyr"/>
    </font>
    <font>
      <sz val="14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7">
    <xf numFmtId="0" fontId="0" fillId="0" borderId="0"/>
    <xf numFmtId="0" fontId="19" fillId="0" borderId="0">
      <alignment vertical="top"/>
      <protection locked="0"/>
    </xf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9" fontId="25" fillId="0" borderId="0" applyFont="0" applyFill="0" applyBorder="0" applyAlignment="0" applyProtection="0"/>
  </cellStyleXfs>
  <cellXfs count="49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0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0" fillId="0" borderId="10" xfId="0" applyFont="1" applyBorder="1"/>
    <xf numFmtId="0" fontId="21" fillId="0" borderId="0" xfId="0" applyFont="1" applyFill="1"/>
    <xf numFmtId="0" fontId="21" fillId="0" borderId="13" xfId="0" applyFont="1" applyFill="1" applyBorder="1" applyAlignment="1">
      <alignment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19" xfId="0" applyFont="1" applyFill="1" applyBorder="1" applyAlignment="1">
      <alignment horizontal="right" vertical="center" wrapText="1"/>
    </xf>
    <xf numFmtId="0" fontId="21" fillId="0" borderId="20" xfId="0" applyFont="1" applyFill="1" applyBorder="1" applyAlignment="1">
      <alignment horizontal="right" vertical="center"/>
    </xf>
    <xf numFmtId="0" fontId="21" fillId="0" borderId="21" xfId="0" applyFont="1" applyFill="1" applyBorder="1" applyAlignment="1">
      <alignment horizontal="right" vertical="center"/>
    </xf>
    <xf numFmtId="0" fontId="26" fillId="0" borderId="19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1" fillId="0" borderId="14" xfId="0" applyFont="1" applyFill="1" applyBorder="1"/>
    <xf numFmtId="0" fontId="21" fillId="0" borderId="0" xfId="0" applyFont="1" applyFill="1" applyBorder="1"/>
    <xf numFmtId="0" fontId="22" fillId="0" borderId="0" xfId="19" applyFont="1" applyFill="1" applyBorder="1" applyAlignment="1">
      <alignment horizontal="right"/>
    </xf>
    <xf numFmtId="165" fontId="21" fillId="0" borderId="15" xfId="0" applyNumberFormat="1" applyFont="1" applyFill="1" applyBorder="1"/>
    <xf numFmtId="0" fontId="24" fillId="0" borderId="0" xfId="0" applyFont="1" applyFill="1" applyBorder="1"/>
    <xf numFmtId="14" fontId="24" fillId="0" borderId="0" xfId="0" applyNumberFormat="1" applyFont="1" applyFill="1" applyBorder="1"/>
    <xf numFmtId="0" fontId="21" fillId="0" borderId="16" xfId="0" applyFont="1" applyFill="1" applyBorder="1"/>
    <xf numFmtId="0" fontId="22" fillId="0" borderId="17" xfId="19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vertical="center"/>
    </xf>
    <xf numFmtId="0" fontId="24" fillId="0" borderId="17" xfId="0" applyFont="1" applyFill="1" applyBorder="1"/>
    <xf numFmtId="0" fontId="21" fillId="0" borderId="17" xfId="0" applyFont="1" applyFill="1" applyBorder="1"/>
    <xf numFmtId="165" fontId="21" fillId="0" borderId="18" xfId="0" applyNumberFormat="1" applyFont="1" applyFill="1" applyBorder="1"/>
    <xf numFmtId="0" fontId="23" fillId="0" borderId="13" xfId="0" applyFont="1" applyFill="1" applyBorder="1" applyAlignment="1">
      <alignment horizontal="center" vertical="center"/>
    </xf>
    <xf numFmtId="0" fontId="27" fillId="0" borderId="13" xfId="19" applyFont="1" applyFill="1" applyBorder="1" applyAlignment="1">
      <alignment horizontal="center" vertical="center"/>
    </xf>
    <xf numFmtId="0" fontId="27" fillId="0" borderId="13" xfId="19" applyFont="1" applyFill="1" applyBorder="1" applyAlignment="1">
      <alignment horizontal="center" vertical="center" wrapText="1"/>
    </xf>
    <xf numFmtId="165" fontId="27" fillId="0" borderId="13" xfId="19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0" fontId="23" fillId="0" borderId="0" xfId="0" applyFont="1" applyFill="1" applyBorder="1"/>
    <xf numFmtId="0" fontId="22" fillId="0" borderId="13" xfId="19" applyFont="1" applyFill="1" applyBorder="1" applyAlignment="1">
      <alignment horizontal="center" vertical="center"/>
    </xf>
    <xf numFmtId="0" fontId="22" fillId="0" borderId="13" xfId="19" applyFont="1" applyFill="1" applyBorder="1" applyAlignment="1">
      <alignment horizontal="center" vertical="center" wrapText="1"/>
    </xf>
    <xf numFmtId="14" fontId="22" fillId="0" borderId="13" xfId="19" applyNumberFormat="1" applyFont="1" applyFill="1" applyBorder="1" applyAlignment="1">
      <alignment horizontal="center" vertical="center" wrapText="1"/>
    </xf>
    <xf numFmtId="1" fontId="22" fillId="0" borderId="13" xfId="26" applyNumberFormat="1" applyFont="1" applyFill="1" applyBorder="1" applyAlignment="1">
      <alignment horizontal="center" vertical="center" wrapText="1"/>
    </xf>
    <xf numFmtId="165" fontId="22" fillId="0" borderId="13" xfId="19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21" fillId="0" borderId="13" xfId="0" applyFont="1" applyFill="1" applyBorder="1"/>
    <xf numFmtId="0" fontId="21" fillId="0" borderId="0" xfId="0" applyFont="1" applyFill="1" applyAlignment="1">
      <alignment horizontal="left"/>
    </xf>
    <xf numFmtId="165" fontId="21" fillId="0" borderId="0" xfId="0" applyNumberFormat="1" applyFont="1" applyFill="1" applyAlignment="1">
      <alignment horizontal="left"/>
    </xf>
    <xf numFmtId="165" fontId="21" fillId="0" borderId="0" xfId="0" applyNumberFormat="1" applyFont="1" applyFill="1"/>
  </cellXfs>
  <cellStyles count="27">
    <cellStyle name="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_Лист1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Процентный" xfId="26" builtinId="5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250032</xdr:colOff>
      <xdr:row>65</xdr:row>
      <xdr:rowOff>152400</xdr:rowOff>
    </xdr:from>
    <xdr:to>
      <xdr:col>6</xdr:col>
      <xdr:colOff>142877</xdr:colOff>
      <xdr:row>73</xdr:row>
      <xdr:rowOff>85725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1" y="25500806"/>
          <a:ext cx="1726407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48560"/>
  <sheetViews>
    <sheetView showGridLines="0" tabSelected="1" topLeftCell="B1" zoomScale="80" zoomScaleNormal="80" workbookViewId="0">
      <pane ySplit="8" topLeftCell="A9" activePane="bottomLeft" state="frozen"/>
      <selection pane="bottomLeft" activeCell="D8" sqref="D8"/>
    </sheetView>
  </sheetViews>
  <sheetFormatPr defaultRowHeight="15"/>
  <cols>
    <col min="1" max="1" width="7.140625" style="11" hidden="1" customWidth="1"/>
    <col min="2" max="2" width="8.7109375" style="11" customWidth="1"/>
    <col min="3" max="3" width="17.85546875" style="11" customWidth="1"/>
    <col min="4" max="4" width="13.85546875" style="11" customWidth="1"/>
    <col min="5" max="5" width="17.7109375" style="11" customWidth="1"/>
    <col min="6" max="6" width="9.85546875" style="11" customWidth="1"/>
    <col min="7" max="7" width="13.42578125" style="11" customWidth="1"/>
    <col min="8" max="8" width="8.28515625" style="11" customWidth="1"/>
    <col min="9" max="9" width="13.85546875" style="11" customWidth="1"/>
    <col min="10" max="10" width="10.7109375" style="11" customWidth="1"/>
    <col min="11" max="11" width="13.28515625" style="11" customWidth="1"/>
    <col min="12" max="12" width="11.140625" style="11" customWidth="1"/>
    <col min="13" max="13" width="15.28515625" style="11" customWidth="1"/>
    <col min="14" max="15" width="9.140625" style="11" customWidth="1"/>
    <col min="16" max="16" width="28.7109375" style="48" customWidth="1"/>
    <col min="17" max="16384" width="9.140625" style="11"/>
  </cols>
  <sheetData>
    <row r="1" spans="1:24" ht="39.75" customHeight="1">
      <c r="B1" s="15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7"/>
    </row>
    <row r="2" spans="1:24" ht="18.75">
      <c r="A2" s="18" t="s">
        <v>111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20"/>
    </row>
    <row r="3" spans="1:24">
      <c r="A3" s="21"/>
      <c r="B3" s="22"/>
      <c r="C3" s="23" t="s">
        <v>7</v>
      </c>
      <c r="D3" s="22" t="s">
        <v>30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4"/>
    </row>
    <row r="4" spans="1:24">
      <c r="A4" s="21"/>
      <c r="B4" s="22"/>
      <c r="C4" s="23" t="s">
        <v>6</v>
      </c>
      <c r="D4" s="25" t="s">
        <v>197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4"/>
    </row>
    <row r="5" spans="1:24">
      <c r="A5" s="21"/>
      <c r="B5" s="22"/>
      <c r="C5" s="23" t="s">
        <v>8</v>
      </c>
      <c r="D5" s="26">
        <v>43745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4"/>
    </row>
    <row r="6" spans="1:24">
      <c r="A6" s="21"/>
      <c r="B6" s="22"/>
      <c r="C6" s="23" t="s">
        <v>20</v>
      </c>
      <c r="D6" s="25" t="s">
        <v>198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4"/>
    </row>
    <row r="7" spans="1:24" ht="36" customHeight="1">
      <c r="A7" s="27"/>
      <c r="B7" s="28" t="s">
        <v>21</v>
      </c>
      <c r="C7" s="28"/>
      <c r="D7" s="29" t="s">
        <v>128</v>
      </c>
      <c r="E7" s="30"/>
      <c r="F7" s="31"/>
      <c r="G7" s="31"/>
      <c r="H7" s="31"/>
      <c r="I7" s="31"/>
      <c r="J7" s="31"/>
      <c r="K7" s="31"/>
      <c r="L7" s="31"/>
      <c r="M7" s="31"/>
      <c r="N7" s="31"/>
      <c r="O7" s="31"/>
      <c r="P7" s="32"/>
    </row>
    <row r="8" spans="1:24" s="37" customFormat="1" ht="52.5" customHeight="1">
      <c r="A8" s="33" t="s">
        <v>110</v>
      </c>
      <c r="B8" s="34" t="s">
        <v>112</v>
      </c>
      <c r="C8" s="35" t="s">
        <v>0</v>
      </c>
      <c r="D8" s="35" t="s">
        <v>1</v>
      </c>
      <c r="E8" s="35" t="s">
        <v>2</v>
      </c>
      <c r="F8" s="35" t="s">
        <v>11</v>
      </c>
      <c r="G8" s="35" t="s">
        <v>3</v>
      </c>
      <c r="H8" s="35" t="s">
        <v>109</v>
      </c>
      <c r="I8" s="35" t="s">
        <v>19</v>
      </c>
      <c r="J8" s="35" t="s">
        <v>5</v>
      </c>
      <c r="K8" s="35" t="s">
        <v>121</v>
      </c>
      <c r="L8" s="35" t="s">
        <v>123</v>
      </c>
      <c r="M8" s="35" t="s">
        <v>124</v>
      </c>
      <c r="N8" s="35" t="s">
        <v>113</v>
      </c>
      <c r="O8" s="35" t="s">
        <v>122</v>
      </c>
      <c r="P8" s="36" t="s">
        <v>127</v>
      </c>
      <c r="T8" s="38"/>
      <c r="U8" s="38"/>
      <c r="V8" s="38"/>
      <c r="W8" s="38"/>
      <c r="X8" s="38"/>
    </row>
    <row r="9" spans="1:24" ht="33.75" customHeight="1">
      <c r="A9" s="13"/>
      <c r="B9" s="39">
        <v>1</v>
      </c>
      <c r="C9" s="40" t="s">
        <v>152</v>
      </c>
      <c r="D9" s="40" t="s">
        <v>134</v>
      </c>
      <c r="E9" s="40" t="s">
        <v>153</v>
      </c>
      <c r="F9" s="40" t="s">
        <v>133</v>
      </c>
      <c r="G9" s="41">
        <v>39514</v>
      </c>
      <c r="H9" s="40" t="s">
        <v>129</v>
      </c>
      <c r="I9" s="40" t="s">
        <v>130</v>
      </c>
      <c r="J9" s="40">
        <v>5</v>
      </c>
      <c r="K9" s="40" t="s">
        <v>145</v>
      </c>
      <c r="L9" s="40">
        <v>8.75</v>
      </c>
      <c r="M9" s="40">
        <v>61.5</v>
      </c>
      <c r="N9" s="40">
        <f>SUM(L9:M9)</f>
        <v>70.25</v>
      </c>
      <c r="O9" s="42">
        <f>N9*100/100</f>
        <v>70.25</v>
      </c>
      <c r="P9" s="43" t="s">
        <v>252</v>
      </c>
      <c r="T9" s="22"/>
      <c r="U9" s="22"/>
      <c r="V9" s="22"/>
      <c r="W9" s="22"/>
      <c r="X9" s="22"/>
    </row>
    <row r="10" spans="1:24" ht="33" customHeight="1">
      <c r="A10" s="13"/>
      <c r="B10" s="39">
        <f>B9+1</f>
        <v>2</v>
      </c>
      <c r="C10" s="40" t="s">
        <v>199</v>
      </c>
      <c r="D10" s="40" t="s">
        <v>200</v>
      </c>
      <c r="E10" s="40" t="s">
        <v>281</v>
      </c>
      <c r="F10" s="40" t="s">
        <v>133</v>
      </c>
      <c r="G10" s="41">
        <v>39496</v>
      </c>
      <c r="H10" s="40" t="s">
        <v>129</v>
      </c>
      <c r="I10" s="40" t="s">
        <v>130</v>
      </c>
      <c r="J10" s="40">
        <v>5</v>
      </c>
      <c r="K10" s="40" t="s">
        <v>201</v>
      </c>
      <c r="L10" s="40">
        <v>11.5</v>
      </c>
      <c r="M10" s="40">
        <v>49.5</v>
      </c>
      <c r="N10" s="40">
        <f t="shared" ref="N10:N40" si="0">SUM(L10:M10)</f>
        <v>61</v>
      </c>
      <c r="O10" s="42">
        <f t="shared" ref="O10:O58" si="1">N10*100/100</f>
        <v>61</v>
      </c>
      <c r="P10" s="43" t="s">
        <v>252</v>
      </c>
      <c r="T10" s="22"/>
      <c r="U10" s="22"/>
      <c r="V10" s="22"/>
      <c r="W10" s="22"/>
      <c r="X10" s="22"/>
    </row>
    <row r="11" spans="1:24" ht="33.75" customHeight="1">
      <c r="A11" s="12" t="s">
        <v>115</v>
      </c>
      <c r="B11" s="39">
        <f t="shared" ref="B11:B65" si="2">B10+1</f>
        <v>3</v>
      </c>
      <c r="C11" s="40" t="s">
        <v>202</v>
      </c>
      <c r="D11" s="40" t="s">
        <v>203</v>
      </c>
      <c r="E11" s="40" t="s">
        <v>141</v>
      </c>
      <c r="F11" s="40" t="s">
        <v>125</v>
      </c>
      <c r="G11" s="41">
        <v>39470</v>
      </c>
      <c r="H11" s="40" t="s">
        <v>129</v>
      </c>
      <c r="I11" s="40" t="s">
        <v>130</v>
      </c>
      <c r="J11" s="40">
        <v>5</v>
      </c>
      <c r="K11" s="40" t="s">
        <v>201</v>
      </c>
      <c r="L11" s="40">
        <v>12.5</v>
      </c>
      <c r="M11" s="40">
        <v>47.5</v>
      </c>
      <c r="N11" s="40">
        <f t="shared" si="0"/>
        <v>60</v>
      </c>
      <c r="O11" s="42">
        <f t="shared" si="1"/>
        <v>60</v>
      </c>
      <c r="P11" s="43" t="s">
        <v>252</v>
      </c>
      <c r="Q11" s="14"/>
      <c r="R11" s="14"/>
      <c r="S11" s="14"/>
      <c r="T11" s="44"/>
      <c r="U11" s="44"/>
      <c r="V11" s="44"/>
      <c r="W11" s="44"/>
      <c r="X11" s="44"/>
    </row>
    <row r="12" spans="1:24" s="14" customFormat="1" ht="31.5" customHeight="1">
      <c r="A12" s="12" t="s">
        <v>114</v>
      </c>
      <c r="B12" s="39">
        <f t="shared" si="2"/>
        <v>4</v>
      </c>
      <c r="C12" s="40" t="s">
        <v>204</v>
      </c>
      <c r="D12" s="40" t="s">
        <v>205</v>
      </c>
      <c r="E12" s="40" t="s">
        <v>137</v>
      </c>
      <c r="F12" s="40" t="s">
        <v>125</v>
      </c>
      <c r="G12" s="41">
        <v>39458</v>
      </c>
      <c r="H12" s="40" t="s">
        <v>129</v>
      </c>
      <c r="I12" s="40" t="s">
        <v>130</v>
      </c>
      <c r="J12" s="40">
        <v>5</v>
      </c>
      <c r="K12" s="40" t="s">
        <v>17</v>
      </c>
      <c r="L12" s="40">
        <v>7.25</v>
      </c>
      <c r="M12" s="40">
        <v>32.5</v>
      </c>
      <c r="N12" s="40">
        <f t="shared" si="0"/>
        <v>39.75</v>
      </c>
      <c r="O12" s="42">
        <f t="shared" si="1"/>
        <v>39.75</v>
      </c>
      <c r="P12" s="43" t="s">
        <v>252</v>
      </c>
    </row>
    <row r="13" spans="1:24" s="14" customFormat="1" ht="33" customHeight="1">
      <c r="A13" s="12"/>
      <c r="B13" s="39">
        <f t="shared" si="2"/>
        <v>5</v>
      </c>
      <c r="C13" s="40" t="s">
        <v>211</v>
      </c>
      <c r="D13" s="40" t="s">
        <v>212</v>
      </c>
      <c r="E13" s="40" t="s">
        <v>180</v>
      </c>
      <c r="F13" s="40" t="s">
        <v>133</v>
      </c>
      <c r="G13" s="41">
        <v>39687</v>
      </c>
      <c r="H13" s="40" t="s">
        <v>129</v>
      </c>
      <c r="I13" s="40" t="s">
        <v>130</v>
      </c>
      <c r="J13" s="40">
        <v>5</v>
      </c>
      <c r="K13" s="40" t="s">
        <v>17</v>
      </c>
      <c r="L13" s="40">
        <v>10.5</v>
      </c>
      <c r="M13" s="40">
        <v>25</v>
      </c>
      <c r="N13" s="40">
        <f t="shared" si="0"/>
        <v>35.5</v>
      </c>
      <c r="O13" s="42">
        <f t="shared" si="1"/>
        <v>35.5</v>
      </c>
      <c r="P13" s="43" t="s">
        <v>252</v>
      </c>
    </row>
    <row r="14" spans="1:24" s="14" customFormat="1" ht="35.25" customHeight="1">
      <c r="A14" s="12" t="s">
        <v>119</v>
      </c>
      <c r="B14" s="39">
        <f t="shared" si="2"/>
        <v>6</v>
      </c>
      <c r="C14" s="40" t="s">
        <v>206</v>
      </c>
      <c r="D14" s="40" t="s">
        <v>207</v>
      </c>
      <c r="E14" s="40" t="s">
        <v>255</v>
      </c>
      <c r="F14" s="40" t="s">
        <v>125</v>
      </c>
      <c r="G14" s="41">
        <v>39320</v>
      </c>
      <c r="H14" s="40" t="s">
        <v>129</v>
      </c>
      <c r="I14" s="40" t="s">
        <v>130</v>
      </c>
      <c r="J14" s="40">
        <v>5</v>
      </c>
      <c r="K14" s="40" t="s">
        <v>17</v>
      </c>
      <c r="L14" s="40">
        <v>9</v>
      </c>
      <c r="M14" s="40">
        <v>22</v>
      </c>
      <c r="N14" s="40">
        <f t="shared" si="0"/>
        <v>31</v>
      </c>
      <c r="O14" s="42">
        <f t="shared" si="1"/>
        <v>31</v>
      </c>
      <c r="P14" s="43" t="s">
        <v>252</v>
      </c>
    </row>
    <row r="15" spans="1:24" s="14" customFormat="1" ht="33.75" customHeight="1">
      <c r="A15" s="12" t="s">
        <v>120</v>
      </c>
      <c r="B15" s="39">
        <f t="shared" si="2"/>
        <v>7</v>
      </c>
      <c r="C15" s="40" t="s">
        <v>208</v>
      </c>
      <c r="D15" s="40" t="s">
        <v>186</v>
      </c>
      <c r="E15" s="40" t="s">
        <v>164</v>
      </c>
      <c r="F15" s="40" t="s">
        <v>133</v>
      </c>
      <c r="G15" s="41">
        <v>39624</v>
      </c>
      <c r="H15" s="40" t="s">
        <v>129</v>
      </c>
      <c r="I15" s="40" t="s">
        <v>130</v>
      </c>
      <c r="J15" s="40">
        <v>5</v>
      </c>
      <c r="K15" s="40" t="s">
        <v>17</v>
      </c>
      <c r="L15" s="40">
        <v>8.5</v>
      </c>
      <c r="M15" s="40">
        <v>19.5</v>
      </c>
      <c r="N15" s="40">
        <f t="shared" si="0"/>
        <v>28</v>
      </c>
      <c r="O15" s="42">
        <f t="shared" si="1"/>
        <v>28</v>
      </c>
      <c r="P15" s="43" t="s">
        <v>252</v>
      </c>
    </row>
    <row r="16" spans="1:24" s="14" customFormat="1" ht="33.75" customHeight="1">
      <c r="A16" s="12"/>
      <c r="B16" s="39">
        <f t="shared" si="2"/>
        <v>8</v>
      </c>
      <c r="C16" s="40" t="s">
        <v>209</v>
      </c>
      <c r="D16" s="40" t="s">
        <v>210</v>
      </c>
      <c r="E16" s="40" t="s">
        <v>154</v>
      </c>
      <c r="F16" s="40" t="s">
        <v>133</v>
      </c>
      <c r="G16" s="41">
        <v>39505</v>
      </c>
      <c r="H16" s="40" t="s">
        <v>129</v>
      </c>
      <c r="I16" s="40" t="s">
        <v>130</v>
      </c>
      <c r="J16" s="40">
        <v>5</v>
      </c>
      <c r="K16" s="40" t="s">
        <v>17</v>
      </c>
      <c r="L16" s="40">
        <v>7.25</v>
      </c>
      <c r="M16" s="40">
        <v>14</v>
      </c>
      <c r="N16" s="40">
        <f t="shared" si="0"/>
        <v>21.25</v>
      </c>
      <c r="O16" s="42">
        <f>N16*100/100</f>
        <v>21.25</v>
      </c>
      <c r="P16" s="43" t="s">
        <v>252</v>
      </c>
    </row>
    <row r="17" spans="1:24" s="14" customFormat="1" ht="33.75" customHeight="1">
      <c r="A17" s="13"/>
      <c r="B17" s="39">
        <f t="shared" si="2"/>
        <v>9</v>
      </c>
      <c r="C17" s="40" t="s">
        <v>146</v>
      </c>
      <c r="D17" s="40" t="s">
        <v>147</v>
      </c>
      <c r="E17" s="40" t="s">
        <v>148</v>
      </c>
      <c r="F17" s="40" t="s">
        <v>133</v>
      </c>
      <c r="G17" s="40" t="s">
        <v>149</v>
      </c>
      <c r="H17" s="40" t="s">
        <v>129</v>
      </c>
      <c r="I17" s="40" t="s">
        <v>15</v>
      </c>
      <c r="J17" s="40">
        <v>5</v>
      </c>
      <c r="K17" s="40" t="s">
        <v>17</v>
      </c>
      <c r="L17" s="40">
        <v>9.5</v>
      </c>
      <c r="M17" s="40">
        <v>11.5</v>
      </c>
      <c r="N17" s="40">
        <f t="shared" si="0"/>
        <v>21</v>
      </c>
      <c r="O17" s="42">
        <f t="shared" si="1"/>
        <v>21</v>
      </c>
      <c r="P17" s="43" t="s">
        <v>252</v>
      </c>
      <c r="Q17" s="11"/>
      <c r="R17" s="11"/>
      <c r="S17" s="11"/>
      <c r="T17" s="22"/>
      <c r="U17" s="22"/>
      <c r="V17" s="22"/>
      <c r="W17" s="22"/>
      <c r="X17" s="22"/>
    </row>
    <row r="18" spans="1:24" s="14" customFormat="1" ht="34.5" customHeight="1">
      <c r="A18" s="12" t="s">
        <v>116</v>
      </c>
      <c r="B18" s="39">
        <f t="shared" si="2"/>
        <v>10</v>
      </c>
      <c r="C18" s="40" t="s">
        <v>155</v>
      </c>
      <c r="D18" s="40" t="s">
        <v>156</v>
      </c>
      <c r="E18" s="40" t="s">
        <v>144</v>
      </c>
      <c r="F18" s="40" t="s">
        <v>133</v>
      </c>
      <c r="G18" s="41">
        <v>39689</v>
      </c>
      <c r="H18" s="40" t="s">
        <v>129</v>
      </c>
      <c r="I18" s="40" t="s">
        <v>130</v>
      </c>
      <c r="J18" s="40">
        <v>5</v>
      </c>
      <c r="K18" s="40" t="s">
        <v>17</v>
      </c>
      <c r="L18" s="40">
        <v>7</v>
      </c>
      <c r="M18" s="40">
        <v>9</v>
      </c>
      <c r="N18" s="40">
        <f t="shared" si="0"/>
        <v>16</v>
      </c>
      <c r="O18" s="42">
        <f t="shared" si="1"/>
        <v>16</v>
      </c>
      <c r="P18" s="43" t="s">
        <v>252</v>
      </c>
    </row>
    <row r="19" spans="1:24" s="14" customFormat="1" ht="34.5" customHeight="1">
      <c r="A19" s="45"/>
      <c r="B19" s="39">
        <f t="shared" si="2"/>
        <v>11</v>
      </c>
      <c r="C19" s="40" t="s">
        <v>162</v>
      </c>
      <c r="D19" s="40" t="s">
        <v>163</v>
      </c>
      <c r="E19" s="40" t="s">
        <v>164</v>
      </c>
      <c r="F19" s="40" t="s">
        <v>133</v>
      </c>
      <c r="G19" s="41">
        <v>39147</v>
      </c>
      <c r="H19" s="40" t="s">
        <v>129</v>
      </c>
      <c r="I19" s="40" t="s">
        <v>130</v>
      </c>
      <c r="J19" s="40">
        <v>6</v>
      </c>
      <c r="K19" s="40" t="s">
        <v>145</v>
      </c>
      <c r="L19" s="40">
        <v>19</v>
      </c>
      <c r="M19" s="40">
        <v>42</v>
      </c>
      <c r="N19" s="40">
        <f t="shared" si="0"/>
        <v>61</v>
      </c>
      <c r="O19" s="42">
        <f t="shared" si="1"/>
        <v>61</v>
      </c>
      <c r="P19" s="43" t="s">
        <v>252</v>
      </c>
      <c r="Q19" s="11"/>
      <c r="R19" s="11"/>
      <c r="S19" s="11"/>
      <c r="T19" s="11"/>
      <c r="U19" s="11"/>
      <c r="V19" s="11"/>
      <c r="W19" s="11"/>
      <c r="X19" s="11"/>
    </row>
    <row r="20" spans="1:24" s="14" customFormat="1" ht="36" customHeight="1">
      <c r="A20" s="12" t="s">
        <v>117</v>
      </c>
      <c r="B20" s="39">
        <f t="shared" si="2"/>
        <v>12</v>
      </c>
      <c r="C20" s="40" t="s">
        <v>157</v>
      </c>
      <c r="D20" s="40" t="s">
        <v>158</v>
      </c>
      <c r="E20" s="40" t="s">
        <v>159</v>
      </c>
      <c r="F20" s="40" t="s">
        <v>125</v>
      </c>
      <c r="G20" s="41">
        <v>39222</v>
      </c>
      <c r="H20" s="40" t="s">
        <v>129</v>
      </c>
      <c r="I20" s="40" t="s">
        <v>130</v>
      </c>
      <c r="J20" s="40">
        <v>6</v>
      </c>
      <c r="K20" s="40" t="s">
        <v>201</v>
      </c>
      <c r="L20" s="40">
        <v>14</v>
      </c>
      <c r="M20" s="40">
        <v>44</v>
      </c>
      <c r="N20" s="40">
        <f t="shared" si="0"/>
        <v>58</v>
      </c>
      <c r="O20" s="42">
        <f t="shared" si="1"/>
        <v>58</v>
      </c>
      <c r="P20" s="43" t="s">
        <v>252</v>
      </c>
    </row>
    <row r="21" spans="1:24" ht="32.25" customHeight="1">
      <c r="B21" s="39">
        <f t="shared" si="2"/>
        <v>13</v>
      </c>
      <c r="C21" s="40" t="s">
        <v>169</v>
      </c>
      <c r="D21" s="40" t="s">
        <v>131</v>
      </c>
      <c r="E21" s="40" t="s">
        <v>170</v>
      </c>
      <c r="F21" s="40" t="s">
        <v>133</v>
      </c>
      <c r="G21" s="41">
        <v>39294</v>
      </c>
      <c r="H21" s="40" t="s">
        <v>129</v>
      </c>
      <c r="I21" s="40" t="s">
        <v>130</v>
      </c>
      <c r="J21" s="40">
        <v>6</v>
      </c>
      <c r="K21" s="40" t="s">
        <v>201</v>
      </c>
      <c r="L21" s="40">
        <v>15</v>
      </c>
      <c r="M21" s="40">
        <v>42</v>
      </c>
      <c r="N21" s="40">
        <f t="shared" si="0"/>
        <v>57</v>
      </c>
      <c r="O21" s="42">
        <f>N21*100/100</f>
        <v>57</v>
      </c>
      <c r="P21" s="43" t="s">
        <v>252</v>
      </c>
    </row>
    <row r="22" spans="1:24" ht="33.75" customHeight="1">
      <c r="A22" s="14" t="s">
        <v>118</v>
      </c>
      <c r="B22" s="39">
        <f t="shared" si="2"/>
        <v>14</v>
      </c>
      <c r="C22" s="40" t="s">
        <v>160</v>
      </c>
      <c r="D22" s="40" t="s">
        <v>138</v>
      </c>
      <c r="E22" s="40" t="s">
        <v>161</v>
      </c>
      <c r="F22" s="40" t="s">
        <v>133</v>
      </c>
      <c r="G22" s="41">
        <v>39400</v>
      </c>
      <c r="H22" s="40" t="s">
        <v>129</v>
      </c>
      <c r="I22" s="40" t="s">
        <v>130</v>
      </c>
      <c r="J22" s="40">
        <v>6</v>
      </c>
      <c r="K22" s="40" t="s">
        <v>10</v>
      </c>
      <c r="L22" s="40">
        <v>18</v>
      </c>
      <c r="M22" s="40">
        <v>34</v>
      </c>
      <c r="N22" s="40">
        <f t="shared" si="0"/>
        <v>52</v>
      </c>
      <c r="O22" s="42">
        <f t="shared" si="1"/>
        <v>52</v>
      </c>
      <c r="P22" s="43" t="s">
        <v>252</v>
      </c>
      <c r="Q22" s="14"/>
      <c r="R22" s="14"/>
      <c r="S22" s="14"/>
      <c r="T22" s="14"/>
      <c r="U22" s="14"/>
      <c r="V22" s="14"/>
      <c r="W22" s="14"/>
      <c r="X22" s="14"/>
    </row>
    <row r="23" spans="1:24" ht="30.75" customHeight="1">
      <c r="B23" s="39">
        <f t="shared" si="2"/>
        <v>15</v>
      </c>
      <c r="C23" s="40" t="s">
        <v>213</v>
      </c>
      <c r="D23" s="40" t="s">
        <v>214</v>
      </c>
      <c r="E23" s="40" t="s">
        <v>277</v>
      </c>
      <c r="F23" s="40" t="s">
        <v>133</v>
      </c>
      <c r="G23" s="41">
        <v>39188</v>
      </c>
      <c r="H23" s="40" t="s">
        <v>129</v>
      </c>
      <c r="I23" s="40" t="s">
        <v>130</v>
      </c>
      <c r="J23" s="40">
        <v>6</v>
      </c>
      <c r="K23" s="40" t="s">
        <v>17</v>
      </c>
      <c r="L23" s="40">
        <v>15</v>
      </c>
      <c r="M23" s="40">
        <v>34</v>
      </c>
      <c r="N23" s="40">
        <f t="shared" si="0"/>
        <v>49</v>
      </c>
      <c r="O23" s="42">
        <f t="shared" si="1"/>
        <v>49</v>
      </c>
      <c r="P23" s="43" t="s">
        <v>252</v>
      </c>
    </row>
    <row r="24" spans="1:24" ht="29.25" customHeight="1">
      <c r="B24" s="39">
        <f t="shared" si="2"/>
        <v>16</v>
      </c>
      <c r="C24" s="40" t="s">
        <v>215</v>
      </c>
      <c r="D24" s="40" t="s">
        <v>156</v>
      </c>
      <c r="E24" s="40" t="s">
        <v>278</v>
      </c>
      <c r="F24" s="40" t="s">
        <v>133</v>
      </c>
      <c r="G24" s="41">
        <v>39143</v>
      </c>
      <c r="H24" s="40" t="s">
        <v>129</v>
      </c>
      <c r="I24" s="40" t="s">
        <v>130</v>
      </c>
      <c r="J24" s="40">
        <v>6</v>
      </c>
      <c r="K24" s="40" t="s">
        <v>17</v>
      </c>
      <c r="L24" s="40">
        <v>17</v>
      </c>
      <c r="M24" s="40">
        <v>30</v>
      </c>
      <c r="N24" s="40">
        <f t="shared" si="0"/>
        <v>47</v>
      </c>
      <c r="O24" s="42">
        <f t="shared" si="1"/>
        <v>47</v>
      </c>
      <c r="P24" s="43" t="s">
        <v>252</v>
      </c>
    </row>
    <row r="25" spans="1:24" ht="29.25" customHeight="1">
      <c r="B25" s="39">
        <f t="shared" si="2"/>
        <v>17</v>
      </c>
      <c r="C25" s="40" t="s">
        <v>165</v>
      </c>
      <c r="D25" s="40" t="s">
        <v>166</v>
      </c>
      <c r="E25" s="40" t="s">
        <v>167</v>
      </c>
      <c r="F25" s="40" t="s">
        <v>125</v>
      </c>
      <c r="G25" s="41">
        <v>39456</v>
      </c>
      <c r="H25" s="40" t="s">
        <v>129</v>
      </c>
      <c r="I25" s="40" t="s">
        <v>130</v>
      </c>
      <c r="J25" s="40">
        <v>6</v>
      </c>
      <c r="K25" s="40" t="s">
        <v>17</v>
      </c>
      <c r="L25" s="40">
        <v>9</v>
      </c>
      <c r="M25" s="40">
        <v>31</v>
      </c>
      <c r="N25" s="40">
        <f t="shared" si="0"/>
        <v>40</v>
      </c>
      <c r="O25" s="42">
        <f t="shared" si="1"/>
        <v>40</v>
      </c>
      <c r="P25" s="43" t="s">
        <v>252</v>
      </c>
    </row>
    <row r="26" spans="1:24" ht="30" customHeight="1">
      <c r="B26" s="39">
        <f t="shared" si="2"/>
        <v>18</v>
      </c>
      <c r="C26" s="40" t="s">
        <v>216</v>
      </c>
      <c r="D26" s="40" t="s">
        <v>217</v>
      </c>
      <c r="E26" s="40" t="s">
        <v>150</v>
      </c>
      <c r="F26" s="40" t="s">
        <v>133</v>
      </c>
      <c r="G26" s="41">
        <v>39164</v>
      </c>
      <c r="H26" s="40" t="s">
        <v>129</v>
      </c>
      <c r="I26" s="40" t="s">
        <v>130</v>
      </c>
      <c r="J26" s="40">
        <v>6</v>
      </c>
      <c r="K26" s="40" t="s">
        <v>17</v>
      </c>
      <c r="L26" s="40">
        <v>17</v>
      </c>
      <c r="M26" s="40">
        <v>15</v>
      </c>
      <c r="N26" s="40">
        <f t="shared" si="0"/>
        <v>32</v>
      </c>
      <c r="O26" s="42">
        <f>N26*100/100</f>
        <v>32</v>
      </c>
      <c r="P26" s="43" t="s">
        <v>252</v>
      </c>
    </row>
    <row r="27" spans="1:24" ht="30" customHeight="1">
      <c r="B27" s="39">
        <f t="shared" si="2"/>
        <v>19</v>
      </c>
      <c r="C27" s="40" t="s">
        <v>280</v>
      </c>
      <c r="D27" s="40" t="s">
        <v>195</v>
      </c>
      <c r="E27" s="40" t="s">
        <v>279</v>
      </c>
      <c r="F27" s="40" t="s">
        <v>125</v>
      </c>
      <c r="G27" s="41">
        <v>39239</v>
      </c>
      <c r="H27" s="40" t="s">
        <v>129</v>
      </c>
      <c r="I27" s="40" t="s">
        <v>130</v>
      </c>
      <c r="J27" s="40">
        <v>6</v>
      </c>
      <c r="K27" s="40" t="s">
        <v>17</v>
      </c>
      <c r="L27" s="40">
        <v>15</v>
      </c>
      <c r="M27" s="40">
        <v>6</v>
      </c>
      <c r="N27" s="40">
        <f t="shared" si="0"/>
        <v>21</v>
      </c>
      <c r="O27" s="42">
        <f t="shared" si="1"/>
        <v>21</v>
      </c>
      <c r="P27" s="43" t="s">
        <v>252</v>
      </c>
    </row>
    <row r="28" spans="1:24" ht="30.75" customHeight="1">
      <c r="B28" s="39">
        <f t="shared" si="2"/>
        <v>20</v>
      </c>
      <c r="C28" s="40" t="s">
        <v>171</v>
      </c>
      <c r="D28" s="40" t="s">
        <v>172</v>
      </c>
      <c r="E28" s="40" t="s">
        <v>173</v>
      </c>
      <c r="F28" s="40" t="s">
        <v>133</v>
      </c>
      <c r="G28" s="41">
        <v>38903</v>
      </c>
      <c r="H28" s="40" t="s">
        <v>129</v>
      </c>
      <c r="I28" s="40" t="s">
        <v>130</v>
      </c>
      <c r="J28" s="40">
        <v>7</v>
      </c>
      <c r="K28" s="40" t="s">
        <v>145</v>
      </c>
      <c r="L28" s="40">
        <v>26</v>
      </c>
      <c r="M28" s="40">
        <v>51</v>
      </c>
      <c r="N28" s="40">
        <f t="shared" si="0"/>
        <v>77</v>
      </c>
      <c r="O28" s="42">
        <f t="shared" si="1"/>
        <v>77</v>
      </c>
      <c r="P28" s="43" t="s">
        <v>252</v>
      </c>
    </row>
    <row r="29" spans="1:24" ht="30" customHeight="1">
      <c r="B29" s="39">
        <f t="shared" si="2"/>
        <v>21</v>
      </c>
      <c r="C29" s="40" t="s">
        <v>274</v>
      </c>
      <c r="D29" s="40" t="s">
        <v>205</v>
      </c>
      <c r="E29" s="40" t="s">
        <v>276</v>
      </c>
      <c r="F29" s="40" t="s">
        <v>125</v>
      </c>
      <c r="G29" s="41">
        <v>38819</v>
      </c>
      <c r="H29" s="40" t="s">
        <v>129</v>
      </c>
      <c r="I29" s="40" t="s">
        <v>130</v>
      </c>
      <c r="J29" s="40">
        <v>7</v>
      </c>
      <c r="K29" s="40" t="s">
        <v>17</v>
      </c>
      <c r="L29" s="40">
        <v>19</v>
      </c>
      <c r="M29" s="40">
        <v>20</v>
      </c>
      <c r="N29" s="40">
        <f t="shared" si="0"/>
        <v>39</v>
      </c>
      <c r="O29" s="42">
        <f t="shared" si="1"/>
        <v>39</v>
      </c>
      <c r="P29" s="43" t="s">
        <v>252</v>
      </c>
    </row>
    <row r="30" spans="1:24" ht="30.75" customHeight="1">
      <c r="B30" s="39">
        <f t="shared" si="2"/>
        <v>22</v>
      </c>
      <c r="C30" s="40" t="s">
        <v>177</v>
      </c>
      <c r="D30" s="40" t="s">
        <v>151</v>
      </c>
      <c r="E30" s="40" t="s">
        <v>178</v>
      </c>
      <c r="F30" s="40" t="s">
        <v>133</v>
      </c>
      <c r="G30" s="41">
        <v>38937</v>
      </c>
      <c r="H30" s="40" t="s">
        <v>129</v>
      </c>
      <c r="I30" s="40" t="s">
        <v>130</v>
      </c>
      <c r="J30" s="40">
        <v>7</v>
      </c>
      <c r="K30" s="40" t="s">
        <v>17</v>
      </c>
      <c r="L30" s="40">
        <v>23.5</v>
      </c>
      <c r="M30" s="40">
        <v>5</v>
      </c>
      <c r="N30" s="40">
        <f t="shared" si="0"/>
        <v>28.5</v>
      </c>
      <c r="O30" s="42">
        <f t="shared" si="1"/>
        <v>28.5</v>
      </c>
      <c r="P30" s="43" t="s">
        <v>252</v>
      </c>
    </row>
    <row r="31" spans="1:24" ht="32.25" customHeight="1">
      <c r="B31" s="39">
        <f t="shared" si="2"/>
        <v>23</v>
      </c>
      <c r="C31" s="40" t="s">
        <v>174</v>
      </c>
      <c r="D31" s="40" t="s">
        <v>168</v>
      </c>
      <c r="E31" s="40" t="s">
        <v>144</v>
      </c>
      <c r="F31" s="40" t="s">
        <v>133</v>
      </c>
      <c r="G31" s="41">
        <v>38946</v>
      </c>
      <c r="H31" s="40" t="s">
        <v>129</v>
      </c>
      <c r="I31" s="40" t="s">
        <v>130</v>
      </c>
      <c r="J31" s="40">
        <v>7</v>
      </c>
      <c r="K31" s="40" t="s">
        <v>17</v>
      </c>
      <c r="L31" s="40">
        <v>6</v>
      </c>
      <c r="M31" s="40">
        <v>7</v>
      </c>
      <c r="N31" s="40">
        <f t="shared" si="0"/>
        <v>13</v>
      </c>
      <c r="O31" s="42">
        <f t="shared" si="1"/>
        <v>13</v>
      </c>
      <c r="P31" s="43" t="s">
        <v>252</v>
      </c>
    </row>
    <row r="32" spans="1:24" ht="30.75" customHeight="1">
      <c r="B32" s="39">
        <f t="shared" si="2"/>
        <v>24</v>
      </c>
      <c r="C32" s="40" t="s">
        <v>273</v>
      </c>
      <c r="D32" s="40" t="s">
        <v>275</v>
      </c>
      <c r="E32" s="40" t="s">
        <v>244</v>
      </c>
      <c r="F32" s="40" t="s">
        <v>125</v>
      </c>
      <c r="G32" s="41">
        <v>38553</v>
      </c>
      <c r="H32" s="40" t="s">
        <v>129</v>
      </c>
      <c r="I32" s="40" t="s">
        <v>130</v>
      </c>
      <c r="J32" s="40">
        <v>7</v>
      </c>
      <c r="K32" s="40" t="s">
        <v>17</v>
      </c>
      <c r="L32" s="40">
        <v>9.5</v>
      </c>
      <c r="M32" s="40">
        <v>0</v>
      </c>
      <c r="N32" s="40">
        <f t="shared" si="0"/>
        <v>9.5</v>
      </c>
      <c r="O32" s="42">
        <f>N32*100/100</f>
        <v>9.5</v>
      </c>
      <c r="P32" s="43" t="s">
        <v>252</v>
      </c>
    </row>
    <row r="33" spans="2:16" ht="30" customHeight="1">
      <c r="B33" s="39">
        <f t="shared" si="2"/>
        <v>25</v>
      </c>
      <c r="C33" s="40" t="s">
        <v>218</v>
      </c>
      <c r="D33" s="40" t="s">
        <v>265</v>
      </c>
      <c r="E33" s="40" t="s">
        <v>167</v>
      </c>
      <c r="F33" s="40" t="s">
        <v>125</v>
      </c>
      <c r="G33" s="41">
        <v>38537</v>
      </c>
      <c r="H33" s="40" t="s">
        <v>129</v>
      </c>
      <c r="I33" s="40" t="s">
        <v>130</v>
      </c>
      <c r="J33" s="40">
        <v>8</v>
      </c>
      <c r="K33" s="40" t="s">
        <v>201</v>
      </c>
      <c r="L33" s="40">
        <v>11</v>
      </c>
      <c r="M33" s="40">
        <v>48</v>
      </c>
      <c r="N33" s="40">
        <f t="shared" si="0"/>
        <v>59</v>
      </c>
      <c r="O33" s="42">
        <f t="shared" si="1"/>
        <v>59</v>
      </c>
      <c r="P33" s="43" t="s">
        <v>252</v>
      </c>
    </row>
    <row r="34" spans="2:16" ht="30" customHeight="1">
      <c r="B34" s="39">
        <f t="shared" si="2"/>
        <v>26</v>
      </c>
      <c r="C34" s="40" t="s">
        <v>219</v>
      </c>
      <c r="D34" s="40" t="s">
        <v>220</v>
      </c>
      <c r="E34" s="40" t="s">
        <v>264</v>
      </c>
      <c r="F34" s="40" t="s">
        <v>125</v>
      </c>
      <c r="G34" s="41">
        <v>38549</v>
      </c>
      <c r="H34" s="40" t="s">
        <v>129</v>
      </c>
      <c r="I34" s="40" t="s">
        <v>130</v>
      </c>
      <c r="J34" s="40">
        <v>8</v>
      </c>
      <c r="K34" s="40" t="s">
        <v>201</v>
      </c>
      <c r="L34" s="40">
        <v>13</v>
      </c>
      <c r="M34" s="40">
        <v>46</v>
      </c>
      <c r="N34" s="40">
        <f t="shared" si="0"/>
        <v>59</v>
      </c>
      <c r="O34" s="42">
        <f t="shared" si="1"/>
        <v>59</v>
      </c>
      <c r="P34" s="43" t="s">
        <v>252</v>
      </c>
    </row>
    <row r="35" spans="2:16" ht="33" customHeight="1">
      <c r="B35" s="39">
        <f t="shared" si="2"/>
        <v>27</v>
      </c>
      <c r="C35" s="40" t="s">
        <v>221</v>
      </c>
      <c r="D35" s="40" t="s">
        <v>222</v>
      </c>
      <c r="E35" s="40" t="s">
        <v>263</v>
      </c>
      <c r="F35" s="40" t="s">
        <v>133</v>
      </c>
      <c r="G35" s="41">
        <v>38547</v>
      </c>
      <c r="H35" s="40" t="s">
        <v>129</v>
      </c>
      <c r="I35" s="40" t="s">
        <v>130</v>
      </c>
      <c r="J35" s="40">
        <v>8</v>
      </c>
      <c r="K35" s="40" t="s">
        <v>17</v>
      </c>
      <c r="L35" s="40">
        <v>19</v>
      </c>
      <c r="M35" s="40">
        <v>30</v>
      </c>
      <c r="N35" s="40">
        <f t="shared" si="0"/>
        <v>49</v>
      </c>
      <c r="O35" s="42">
        <f t="shared" si="1"/>
        <v>49</v>
      </c>
      <c r="P35" s="43" t="s">
        <v>252</v>
      </c>
    </row>
    <row r="36" spans="2:16" ht="30" customHeight="1">
      <c r="B36" s="39">
        <f t="shared" si="2"/>
        <v>28</v>
      </c>
      <c r="C36" s="40" t="s">
        <v>183</v>
      </c>
      <c r="D36" s="40" t="s">
        <v>184</v>
      </c>
      <c r="E36" s="40" t="s">
        <v>132</v>
      </c>
      <c r="F36" s="40" t="s">
        <v>133</v>
      </c>
      <c r="G36" s="41">
        <v>38540</v>
      </c>
      <c r="H36" s="40" t="s">
        <v>129</v>
      </c>
      <c r="I36" s="40" t="s">
        <v>130</v>
      </c>
      <c r="J36" s="40">
        <v>8</v>
      </c>
      <c r="K36" s="40" t="s">
        <v>17</v>
      </c>
      <c r="L36" s="40">
        <v>17</v>
      </c>
      <c r="M36" s="40">
        <v>29</v>
      </c>
      <c r="N36" s="40">
        <f t="shared" si="0"/>
        <v>46</v>
      </c>
      <c r="O36" s="42">
        <f t="shared" si="1"/>
        <v>46</v>
      </c>
      <c r="P36" s="43" t="s">
        <v>252</v>
      </c>
    </row>
    <row r="37" spans="2:16" ht="32.25" customHeight="1">
      <c r="B37" s="39">
        <f t="shared" si="2"/>
        <v>29</v>
      </c>
      <c r="C37" s="40" t="s">
        <v>181</v>
      </c>
      <c r="D37" s="40" t="s">
        <v>176</v>
      </c>
      <c r="E37" s="40" t="s">
        <v>182</v>
      </c>
      <c r="F37" s="40" t="s">
        <v>133</v>
      </c>
      <c r="G37" s="41">
        <v>38506</v>
      </c>
      <c r="H37" s="40" t="s">
        <v>129</v>
      </c>
      <c r="I37" s="40" t="s">
        <v>130</v>
      </c>
      <c r="J37" s="40">
        <v>8</v>
      </c>
      <c r="K37" s="40" t="s">
        <v>17</v>
      </c>
      <c r="L37" s="40">
        <v>8</v>
      </c>
      <c r="M37" s="40">
        <v>35</v>
      </c>
      <c r="N37" s="40">
        <f t="shared" si="0"/>
        <v>43</v>
      </c>
      <c r="O37" s="42">
        <f>N37*100/100</f>
        <v>43</v>
      </c>
      <c r="P37" s="43" t="s">
        <v>252</v>
      </c>
    </row>
    <row r="38" spans="2:16" ht="30" customHeight="1">
      <c r="B38" s="39">
        <f t="shared" si="2"/>
        <v>30</v>
      </c>
      <c r="C38" s="40" t="s">
        <v>272</v>
      </c>
      <c r="D38" s="40" t="s">
        <v>136</v>
      </c>
      <c r="E38" s="40" t="s">
        <v>196</v>
      </c>
      <c r="F38" s="40" t="s">
        <v>125</v>
      </c>
      <c r="G38" s="41">
        <v>38579</v>
      </c>
      <c r="H38" s="40" t="s">
        <v>129</v>
      </c>
      <c r="I38" s="40" t="s">
        <v>130</v>
      </c>
      <c r="J38" s="40">
        <v>8</v>
      </c>
      <c r="K38" s="40" t="s">
        <v>17</v>
      </c>
      <c r="L38" s="40">
        <v>17.5</v>
      </c>
      <c r="M38" s="40">
        <v>6</v>
      </c>
      <c r="N38" s="40">
        <f t="shared" si="0"/>
        <v>23.5</v>
      </c>
      <c r="O38" s="42">
        <f t="shared" si="1"/>
        <v>23.5</v>
      </c>
      <c r="P38" s="43" t="s">
        <v>252</v>
      </c>
    </row>
    <row r="39" spans="2:16" ht="29.25" customHeight="1">
      <c r="B39" s="39">
        <f t="shared" si="2"/>
        <v>31</v>
      </c>
      <c r="C39" s="40" t="s">
        <v>266</v>
      </c>
      <c r="D39" s="40" t="s">
        <v>267</v>
      </c>
      <c r="E39" s="40" t="s">
        <v>268</v>
      </c>
      <c r="F39" s="40" t="s">
        <v>125</v>
      </c>
      <c r="G39" s="41">
        <v>38547</v>
      </c>
      <c r="H39" s="40" t="s">
        <v>129</v>
      </c>
      <c r="I39" s="40" t="s">
        <v>130</v>
      </c>
      <c r="J39" s="40">
        <v>8</v>
      </c>
      <c r="K39" s="40" t="s">
        <v>17</v>
      </c>
      <c r="L39" s="40">
        <v>19</v>
      </c>
      <c r="M39" s="40">
        <v>0</v>
      </c>
      <c r="N39" s="40">
        <f t="shared" si="0"/>
        <v>19</v>
      </c>
      <c r="O39" s="42">
        <f t="shared" si="1"/>
        <v>19</v>
      </c>
      <c r="P39" s="43" t="s">
        <v>252</v>
      </c>
    </row>
    <row r="40" spans="2:16" ht="30" customHeight="1">
      <c r="B40" s="39">
        <f t="shared" si="2"/>
        <v>32</v>
      </c>
      <c r="C40" s="40" t="s">
        <v>269</v>
      </c>
      <c r="D40" s="40" t="s">
        <v>270</v>
      </c>
      <c r="E40" s="40" t="s">
        <v>271</v>
      </c>
      <c r="F40" s="40" t="s">
        <v>125</v>
      </c>
      <c r="G40" s="41">
        <v>38554</v>
      </c>
      <c r="H40" s="40" t="s">
        <v>129</v>
      </c>
      <c r="I40" s="40" t="s">
        <v>130</v>
      </c>
      <c r="J40" s="40">
        <v>8</v>
      </c>
      <c r="K40" s="40" t="s">
        <v>17</v>
      </c>
      <c r="L40" s="40">
        <v>12</v>
      </c>
      <c r="M40" s="40">
        <v>4</v>
      </c>
      <c r="N40" s="40">
        <f t="shared" si="0"/>
        <v>16</v>
      </c>
      <c r="O40" s="42">
        <f t="shared" si="1"/>
        <v>16</v>
      </c>
      <c r="P40" s="43" t="s">
        <v>252</v>
      </c>
    </row>
    <row r="41" spans="2:16" ht="30.75" customHeight="1">
      <c r="B41" s="39">
        <f t="shared" si="2"/>
        <v>33</v>
      </c>
      <c r="C41" s="40" t="s">
        <v>223</v>
      </c>
      <c r="D41" s="40" t="s">
        <v>134</v>
      </c>
      <c r="E41" s="40" t="s">
        <v>262</v>
      </c>
      <c r="F41" s="40" t="s">
        <v>133</v>
      </c>
      <c r="G41" s="41">
        <v>38016</v>
      </c>
      <c r="H41" s="40" t="s">
        <v>129</v>
      </c>
      <c r="I41" s="40" t="s">
        <v>15</v>
      </c>
      <c r="J41" s="40">
        <v>9</v>
      </c>
      <c r="K41" s="40" t="s">
        <v>145</v>
      </c>
      <c r="L41" s="40">
        <v>20.25</v>
      </c>
      <c r="M41" s="40">
        <v>39</v>
      </c>
      <c r="N41" s="40">
        <f t="shared" ref="N41:N65" si="3">SUM(L41:M41)</f>
        <v>59.25</v>
      </c>
      <c r="O41" s="42">
        <f t="shared" si="1"/>
        <v>59.25</v>
      </c>
      <c r="P41" s="43" t="s">
        <v>252</v>
      </c>
    </row>
    <row r="42" spans="2:16" ht="29.25" customHeight="1">
      <c r="B42" s="39">
        <f t="shared" si="2"/>
        <v>34</v>
      </c>
      <c r="C42" s="40" t="s">
        <v>224</v>
      </c>
      <c r="D42" s="40" t="s">
        <v>131</v>
      </c>
      <c r="E42" s="40" t="s">
        <v>132</v>
      </c>
      <c r="F42" s="40" t="s">
        <v>133</v>
      </c>
      <c r="G42" s="41">
        <v>38033</v>
      </c>
      <c r="H42" s="40" t="s">
        <v>129</v>
      </c>
      <c r="I42" s="40" t="s">
        <v>15</v>
      </c>
      <c r="J42" s="40">
        <v>9</v>
      </c>
      <c r="K42" s="40" t="s">
        <v>201</v>
      </c>
      <c r="L42" s="40">
        <v>21.75</v>
      </c>
      <c r="M42" s="40">
        <v>34.5</v>
      </c>
      <c r="N42" s="40">
        <f t="shared" si="3"/>
        <v>56.25</v>
      </c>
      <c r="O42" s="42">
        <f t="shared" si="1"/>
        <v>56.25</v>
      </c>
      <c r="P42" s="43" t="s">
        <v>252</v>
      </c>
    </row>
    <row r="43" spans="2:16" ht="32.25" customHeight="1">
      <c r="B43" s="39">
        <f t="shared" si="2"/>
        <v>35</v>
      </c>
      <c r="C43" s="40" t="s">
        <v>185</v>
      </c>
      <c r="D43" s="40" t="s">
        <v>186</v>
      </c>
      <c r="E43" s="40" t="s">
        <v>139</v>
      </c>
      <c r="F43" s="40" t="s">
        <v>133</v>
      </c>
      <c r="G43" s="41">
        <v>38048</v>
      </c>
      <c r="H43" s="40" t="s">
        <v>129</v>
      </c>
      <c r="I43" s="40" t="s">
        <v>130</v>
      </c>
      <c r="J43" s="40">
        <v>9</v>
      </c>
      <c r="K43" s="40" t="s">
        <v>201</v>
      </c>
      <c r="L43" s="40">
        <v>20</v>
      </c>
      <c r="M43" s="40">
        <v>36</v>
      </c>
      <c r="N43" s="40">
        <f t="shared" si="3"/>
        <v>56</v>
      </c>
      <c r="O43" s="42">
        <f t="shared" si="1"/>
        <v>56</v>
      </c>
      <c r="P43" s="43" t="s">
        <v>252</v>
      </c>
    </row>
    <row r="44" spans="2:16" ht="30" customHeight="1">
      <c r="B44" s="39">
        <f t="shared" si="2"/>
        <v>36</v>
      </c>
      <c r="C44" s="40" t="s">
        <v>225</v>
      </c>
      <c r="D44" s="40" t="s">
        <v>226</v>
      </c>
      <c r="E44" s="40" t="s">
        <v>261</v>
      </c>
      <c r="F44" s="40" t="s">
        <v>125</v>
      </c>
      <c r="G44" s="41">
        <v>38073</v>
      </c>
      <c r="H44" s="40" t="s">
        <v>129</v>
      </c>
      <c r="I44" s="40" t="s">
        <v>15</v>
      </c>
      <c r="J44" s="40">
        <v>9</v>
      </c>
      <c r="K44" s="40" t="s">
        <v>10</v>
      </c>
      <c r="L44" s="40">
        <v>17.25</v>
      </c>
      <c r="M44" s="40">
        <v>38.5</v>
      </c>
      <c r="N44" s="40">
        <f t="shared" si="3"/>
        <v>55.75</v>
      </c>
      <c r="O44" s="42">
        <f>N44*100/100</f>
        <v>55.75</v>
      </c>
      <c r="P44" s="43" t="s">
        <v>252</v>
      </c>
    </row>
    <row r="45" spans="2:16" ht="30" customHeight="1">
      <c r="B45" s="39">
        <f t="shared" si="2"/>
        <v>37</v>
      </c>
      <c r="C45" s="40" t="s">
        <v>194</v>
      </c>
      <c r="D45" s="40" t="s">
        <v>195</v>
      </c>
      <c r="E45" s="40" t="s">
        <v>196</v>
      </c>
      <c r="F45" s="40" t="s">
        <v>125</v>
      </c>
      <c r="G45" s="41">
        <v>38160</v>
      </c>
      <c r="H45" s="40" t="s">
        <v>129</v>
      </c>
      <c r="I45" s="40" t="s">
        <v>15</v>
      </c>
      <c r="J45" s="40">
        <v>9</v>
      </c>
      <c r="K45" s="40" t="s">
        <v>17</v>
      </c>
      <c r="L45" s="40">
        <v>19.5</v>
      </c>
      <c r="M45" s="40">
        <v>35.5</v>
      </c>
      <c r="N45" s="40">
        <f t="shared" si="3"/>
        <v>55</v>
      </c>
      <c r="O45" s="42">
        <f t="shared" si="1"/>
        <v>55</v>
      </c>
      <c r="P45" s="43" t="s">
        <v>252</v>
      </c>
    </row>
    <row r="46" spans="2:16" ht="30" customHeight="1">
      <c r="B46" s="39">
        <f t="shared" si="2"/>
        <v>38</v>
      </c>
      <c r="C46" s="40" t="s">
        <v>189</v>
      </c>
      <c r="D46" s="40" t="s">
        <v>190</v>
      </c>
      <c r="E46" s="40" t="s">
        <v>179</v>
      </c>
      <c r="F46" s="40" t="s">
        <v>133</v>
      </c>
      <c r="G46" s="41">
        <v>38194</v>
      </c>
      <c r="H46" s="40" t="s">
        <v>129</v>
      </c>
      <c r="I46" s="40" t="s">
        <v>130</v>
      </c>
      <c r="J46" s="40">
        <v>9</v>
      </c>
      <c r="K46" s="40" t="s">
        <v>17</v>
      </c>
      <c r="L46" s="40">
        <v>17.75</v>
      </c>
      <c r="M46" s="40">
        <v>35</v>
      </c>
      <c r="N46" s="40">
        <f t="shared" si="3"/>
        <v>52.75</v>
      </c>
      <c r="O46" s="42">
        <f t="shared" si="1"/>
        <v>52.75</v>
      </c>
      <c r="P46" s="43" t="s">
        <v>252</v>
      </c>
    </row>
    <row r="47" spans="2:16" ht="30.75" customHeight="1">
      <c r="B47" s="39">
        <f t="shared" si="2"/>
        <v>39</v>
      </c>
      <c r="C47" s="40" t="s">
        <v>191</v>
      </c>
      <c r="D47" s="40" t="s">
        <v>192</v>
      </c>
      <c r="E47" s="40" t="s">
        <v>193</v>
      </c>
      <c r="F47" s="40" t="s">
        <v>133</v>
      </c>
      <c r="G47" s="41">
        <v>38127</v>
      </c>
      <c r="H47" s="40" t="s">
        <v>129</v>
      </c>
      <c r="I47" s="40" t="s">
        <v>130</v>
      </c>
      <c r="J47" s="40">
        <v>9</v>
      </c>
      <c r="K47" s="40" t="s">
        <v>17</v>
      </c>
      <c r="L47" s="40">
        <v>19.75</v>
      </c>
      <c r="M47" s="40">
        <v>32</v>
      </c>
      <c r="N47" s="40">
        <f t="shared" si="3"/>
        <v>51.75</v>
      </c>
      <c r="O47" s="42">
        <f>N47*100/100</f>
        <v>51.75</v>
      </c>
      <c r="P47" s="43" t="s">
        <v>252</v>
      </c>
    </row>
    <row r="48" spans="2:16" ht="30.75" customHeight="1">
      <c r="B48" s="39">
        <f t="shared" si="2"/>
        <v>40</v>
      </c>
      <c r="C48" s="40" t="s">
        <v>187</v>
      </c>
      <c r="D48" s="40" t="s">
        <v>156</v>
      </c>
      <c r="E48" s="40" t="s">
        <v>188</v>
      </c>
      <c r="F48" s="40" t="s">
        <v>133</v>
      </c>
      <c r="G48" s="41">
        <v>38211</v>
      </c>
      <c r="H48" s="40" t="s">
        <v>129</v>
      </c>
      <c r="I48" s="40" t="s">
        <v>130</v>
      </c>
      <c r="J48" s="40">
        <v>9</v>
      </c>
      <c r="K48" s="40" t="s">
        <v>17</v>
      </c>
      <c r="L48" s="40">
        <v>18</v>
      </c>
      <c r="M48" s="40">
        <v>27</v>
      </c>
      <c r="N48" s="40">
        <f t="shared" si="3"/>
        <v>45</v>
      </c>
      <c r="O48" s="42">
        <f t="shared" si="1"/>
        <v>45</v>
      </c>
      <c r="P48" s="43" t="s">
        <v>252</v>
      </c>
    </row>
    <row r="49" spans="2:16" ht="30.75" customHeight="1">
      <c r="B49" s="39">
        <f t="shared" si="2"/>
        <v>41</v>
      </c>
      <c r="C49" s="40" t="s">
        <v>135</v>
      </c>
      <c r="D49" s="40" t="s">
        <v>136</v>
      </c>
      <c r="E49" s="40" t="s">
        <v>137</v>
      </c>
      <c r="F49" s="40" t="s">
        <v>125</v>
      </c>
      <c r="G49" s="41">
        <v>38007</v>
      </c>
      <c r="H49" s="40" t="s">
        <v>129</v>
      </c>
      <c r="I49" s="40" t="s">
        <v>130</v>
      </c>
      <c r="J49" s="40">
        <v>9</v>
      </c>
      <c r="K49" s="40" t="s">
        <v>17</v>
      </c>
      <c r="L49" s="40">
        <v>18.5</v>
      </c>
      <c r="M49" s="40">
        <v>22</v>
      </c>
      <c r="N49" s="40">
        <f t="shared" si="3"/>
        <v>40.5</v>
      </c>
      <c r="O49" s="42">
        <f t="shared" si="1"/>
        <v>40.5</v>
      </c>
      <c r="P49" s="43" t="s">
        <v>252</v>
      </c>
    </row>
    <row r="50" spans="2:16" ht="30.75" customHeight="1">
      <c r="B50" s="39">
        <f t="shared" si="2"/>
        <v>42</v>
      </c>
      <c r="C50" s="40" t="s">
        <v>227</v>
      </c>
      <c r="D50" s="40" t="s">
        <v>228</v>
      </c>
      <c r="E50" s="40" t="s">
        <v>260</v>
      </c>
      <c r="F50" s="40" t="s">
        <v>125</v>
      </c>
      <c r="G50" s="41">
        <v>37989</v>
      </c>
      <c r="H50" s="40" t="s">
        <v>129</v>
      </c>
      <c r="I50" s="40" t="s">
        <v>15</v>
      </c>
      <c r="J50" s="40">
        <v>9</v>
      </c>
      <c r="K50" s="40" t="s">
        <v>17</v>
      </c>
      <c r="L50" s="40">
        <v>16</v>
      </c>
      <c r="M50" s="40">
        <v>12.5</v>
      </c>
      <c r="N50" s="40">
        <f t="shared" si="3"/>
        <v>28.5</v>
      </c>
      <c r="O50" s="42">
        <f t="shared" si="1"/>
        <v>28.5</v>
      </c>
      <c r="P50" s="43" t="s">
        <v>252</v>
      </c>
    </row>
    <row r="51" spans="2:16" ht="30.75" customHeight="1">
      <c r="B51" s="39">
        <f t="shared" si="2"/>
        <v>43</v>
      </c>
      <c r="C51" s="40" t="s">
        <v>142</v>
      </c>
      <c r="D51" s="40" t="s">
        <v>143</v>
      </c>
      <c r="E51" s="40" t="s">
        <v>144</v>
      </c>
      <c r="F51" s="40" t="s">
        <v>133</v>
      </c>
      <c r="G51" s="41">
        <v>38314</v>
      </c>
      <c r="H51" s="40" t="s">
        <v>129</v>
      </c>
      <c r="I51" s="40" t="s">
        <v>15</v>
      </c>
      <c r="J51" s="40">
        <v>9</v>
      </c>
      <c r="K51" s="40" t="s">
        <v>17</v>
      </c>
      <c r="L51" s="40">
        <v>14.25</v>
      </c>
      <c r="M51" s="40">
        <v>0</v>
      </c>
      <c r="N51" s="40">
        <f t="shared" si="3"/>
        <v>14.25</v>
      </c>
      <c r="O51" s="42">
        <f t="shared" si="1"/>
        <v>14.25</v>
      </c>
      <c r="P51" s="43" t="s">
        <v>252</v>
      </c>
    </row>
    <row r="52" spans="2:16" ht="30.75" customHeight="1">
      <c r="B52" s="39">
        <f t="shared" si="2"/>
        <v>44</v>
      </c>
      <c r="C52" s="40" t="s">
        <v>229</v>
      </c>
      <c r="D52" s="40" t="s">
        <v>186</v>
      </c>
      <c r="E52" s="40" t="s">
        <v>256</v>
      </c>
      <c r="F52" s="40" t="s">
        <v>133</v>
      </c>
      <c r="G52" s="41">
        <v>37971</v>
      </c>
      <c r="H52" s="40" t="s">
        <v>129</v>
      </c>
      <c r="I52" s="40" t="s">
        <v>15</v>
      </c>
      <c r="J52" s="40">
        <v>10</v>
      </c>
      <c r="K52" s="40" t="s">
        <v>145</v>
      </c>
      <c r="L52" s="40">
        <v>24</v>
      </c>
      <c r="M52" s="40">
        <v>35</v>
      </c>
      <c r="N52" s="40">
        <f t="shared" si="3"/>
        <v>59</v>
      </c>
      <c r="O52" s="42">
        <f t="shared" si="1"/>
        <v>59</v>
      </c>
      <c r="P52" s="43" t="s">
        <v>252</v>
      </c>
    </row>
    <row r="53" spans="2:16" ht="30.75" customHeight="1">
      <c r="B53" s="39">
        <f t="shared" si="2"/>
        <v>45</v>
      </c>
      <c r="C53" s="40" t="s">
        <v>230</v>
      </c>
      <c r="D53" s="40" t="s">
        <v>151</v>
      </c>
      <c r="E53" s="40" t="s">
        <v>144</v>
      </c>
      <c r="F53" s="40" t="s">
        <v>133</v>
      </c>
      <c r="G53" s="41">
        <v>37775</v>
      </c>
      <c r="H53" s="40" t="s">
        <v>129</v>
      </c>
      <c r="I53" s="40" t="s">
        <v>15</v>
      </c>
      <c r="J53" s="40">
        <v>10</v>
      </c>
      <c r="K53" s="40" t="s">
        <v>201</v>
      </c>
      <c r="L53" s="40">
        <v>15</v>
      </c>
      <c r="M53" s="40">
        <v>43</v>
      </c>
      <c r="N53" s="40">
        <f t="shared" si="3"/>
        <v>58</v>
      </c>
      <c r="O53" s="42">
        <f t="shared" si="1"/>
        <v>58</v>
      </c>
      <c r="P53" s="43" t="s">
        <v>252</v>
      </c>
    </row>
    <row r="54" spans="2:16" ht="30.75" customHeight="1">
      <c r="B54" s="39">
        <f t="shared" si="2"/>
        <v>46</v>
      </c>
      <c r="C54" s="40" t="s">
        <v>231</v>
      </c>
      <c r="D54" s="40" t="s">
        <v>232</v>
      </c>
      <c r="E54" s="40" t="s">
        <v>259</v>
      </c>
      <c r="F54" s="40" t="s">
        <v>125</v>
      </c>
      <c r="G54" s="41">
        <v>37642</v>
      </c>
      <c r="H54" s="40" t="s">
        <v>129</v>
      </c>
      <c r="I54" s="40" t="s">
        <v>15</v>
      </c>
      <c r="J54" s="40">
        <v>10</v>
      </c>
      <c r="K54" s="40" t="s">
        <v>17</v>
      </c>
      <c r="L54" s="40">
        <v>21</v>
      </c>
      <c r="M54" s="40">
        <v>23</v>
      </c>
      <c r="N54" s="40">
        <f t="shared" si="3"/>
        <v>44</v>
      </c>
      <c r="O54" s="42">
        <f>N54*100/100</f>
        <v>44</v>
      </c>
      <c r="P54" s="43" t="s">
        <v>252</v>
      </c>
    </row>
    <row r="55" spans="2:16" ht="30.75" customHeight="1">
      <c r="B55" s="39">
        <f t="shared" si="2"/>
        <v>47</v>
      </c>
      <c r="C55" s="40" t="s">
        <v>233</v>
      </c>
      <c r="D55" s="40" t="s">
        <v>234</v>
      </c>
      <c r="E55" s="40" t="s">
        <v>258</v>
      </c>
      <c r="F55" s="40" t="s">
        <v>125</v>
      </c>
      <c r="G55" s="41">
        <v>37896</v>
      </c>
      <c r="H55" s="40" t="s">
        <v>129</v>
      </c>
      <c r="I55" s="40" t="s">
        <v>15</v>
      </c>
      <c r="J55" s="40">
        <v>10</v>
      </c>
      <c r="K55" s="40" t="s">
        <v>17</v>
      </c>
      <c r="L55" s="40">
        <v>18</v>
      </c>
      <c r="M55" s="40">
        <v>20</v>
      </c>
      <c r="N55" s="40">
        <f t="shared" si="3"/>
        <v>38</v>
      </c>
      <c r="O55" s="42">
        <f t="shared" si="1"/>
        <v>38</v>
      </c>
      <c r="P55" s="43" t="s">
        <v>252</v>
      </c>
    </row>
    <row r="56" spans="2:16" ht="30.75" customHeight="1">
      <c r="B56" s="39">
        <f t="shared" si="2"/>
        <v>48</v>
      </c>
      <c r="C56" s="40" t="s">
        <v>235</v>
      </c>
      <c r="D56" s="40" t="s">
        <v>168</v>
      </c>
      <c r="E56" s="40" t="s">
        <v>150</v>
      </c>
      <c r="F56" s="40" t="s">
        <v>133</v>
      </c>
      <c r="G56" s="41">
        <v>37739</v>
      </c>
      <c r="H56" s="40" t="s">
        <v>129</v>
      </c>
      <c r="I56" s="40" t="s">
        <v>15</v>
      </c>
      <c r="J56" s="40">
        <v>10</v>
      </c>
      <c r="K56" s="40" t="s">
        <v>17</v>
      </c>
      <c r="L56" s="40">
        <v>22</v>
      </c>
      <c r="M56" s="40">
        <v>16</v>
      </c>
      <c r="N56" s="40">
        <f t="shared" si="3"/>
        <v>38</v>
      </c>
      <c r="O56" s="42">
        <f t="shared" si="1"/>
        <v>38</v>
      </c>
      <c r="P56" s="43" t="s">
        <v>252</v>
      </c>
    </row>
    <row r="57" spans="2:16" ht="30.75" customHeight="1">
      <c r="B57" s="39">
        <f t="shared" si="2"/>
        <v>49</v>
      </c>
      <c r="C57" s="40" t="s">
        <v>236</v>
      </c>
      <c r="D57" s="40" t="s">
        <v>140</v>
      </c>
      <c r="E57" s="40" t="s">
        <v>141</v>
      </c>
      <c r="F57" s="40" t="s">
        <v>125</v>
      </c>
      <c r="G57" s="41">
        <v>37733</v>
      </c>
      <c r="H57" s="40" t="s">
        <v>129</v>
      </c>
      <c r="I57" s="40" t="s">
        <v>15</v>
      </c>
      <c r="J57" s="40">
        <v>10</v>
      </c>
      <c r="K57" s="40" t="s">
        <v>17</v>
      </c>
      <c r="L57" s="40">
        <v>14</v>
      </c>
      <c r="M57" s="40">
        <v>10</v>
      </c>
      <c r="N57" s="40">
        <f t="shared" si="3"/>
        <v>24</v>
      </c>
      <c r="O57" s="42">
        <f t="shared" si="1"/>
        <v>24</v>
      </c>
      <c r="P57" s="43" t="s">
        <v>252</v>
      </c>
    </row>
    <row r="58" spans="2:16" ht="30.75" customHeight="1">
      <c r="B58" s="39">
        <f t="shared" si="2"/>
        <v>50</v>
      </c>
      <c r="C58" s="40" t="s">
        <v>237</v>
      </c>
      <c r="D58" s="40" t="s">
        <v>238</v>
      </c>
      <c r="E58" s="40" t="s">
        <v>257</v>
      </c>
      <c r="F58" s="40" t="s">
        <v>125</v>
      </c>
      <c r="G58" s="41">
        <v>37936</v>
      </c>
      <c r="H58" s="40" t="s">
        <v>129</v>
      </c>
      <c r="I58" s="40" t="s">
        <v>15</v>
      </c>
      <c r="J58" s="40">
        <v>10</v>
      </c>
      <c r="K58" s="40" t="s">
        <v>17</v>
      </c>
      <c r="L58" s="40">
        <v>10</v>
      </c>
      <c r="M58" s="40">
        <v>10</v>
      </c>
      <c r="N58" s="40">
        <f t="shared" si="3"/>
        <v>20</v>
      </c>
      <c r="O58" s="42">
        <f t="shared" si="1"/>
        <v>20</v>
      </c>
      <c r="P58" s="43" t="s">
        <v>252</v>
      </c>
    </row>
    <row r="59" spans="2:16" ht="30.75" customHeight="1">
      <c r="B59" s="39">
        <f t="shared" si="2"/>
        <v>51</v>
      </c>
      <c r="C59" s="40" t="s">
        <v>239</v>
      </c>
      <c r="D59" s="40" t="s">
        <v>240</v>
      </c>
      <c r="E59" s="40" t="s">
        <v>253</v>
      </c>
      <c r="F59" s="40" t="s">
        <v>125</v>
      </c>
      <c r="G59" s="41">
        <v>37452</v>
      </c>
      <c r="H59" s="40" t="s">
        <v>129</v>
      </c>
      <c r="I59" s="40" t="s">
        <v>15</v>
      </c>
      <c r="J59" s="40">
        <v>11</v>
      </c>
      <c r="K59" s="40" t="s">
        <v>145</v>
      </c>
      <c r="L59" s="40">
        <v>21</v>
      </c>
      <c r="M59" s="40">
        <v>52</v>
      </c>
      <c r="N59" s="40">
        <f t="shared" si="3"/>
        <v>73</v>
      </c>
      <c r="O59" s="42">
        <f>N59*100/100</f>
        <v>73</v>
      </c>
      <c r="P59" s="43" t="s">
        <v>252</v>
      </c>
    </row>
    <row r="60" spans="2:16" ht="30.75" customHeight="1">
      <c r="B60" s="39">
        <f t="shared" si="2"/>
        <v>52</v>
      </c>
      <c r="C60" s="40" t="s">
        <v>245</v>
      </c>
      <c r="D60" s="40" t="s">
        <v>175</v>
      </c>
      <c r="E60" s="40" t="s">
        <v>246</v>
      </c>
      <c r="F60" s="40" t="s">
        <v>133</v>
      </c>
      <c r="G60" s="41">
        <v>37462</v>
      </c>
      <c r="H60" s="40" t="s">
        <v>129</v>
      </c>
      <c r="I60" s="40" t="s">
        <v>15</v>
      </c>
      <c r="J60" s="40">
        <v>11</v>
      </c>
      <c r="K60" s="40" t="s">
        <v>201</v>
      </c>
      <c r="L60" s="40">
        <v>18</v>
      </c>
      <c r="M60" s="40">
        <v>44</v>
      </c>
      <c r="N60" s="40">
        <f t="shared" si="3"/>
        <v>62</v>
      </c>
      <c r="O60" s="42">
        <f>N60*100/100</f>
        <v>62</v>
      </c>
      <c r="P60" s="43" t="s">
        <v>252</v>
      </c>
    </row>
    <row r="61" spans="2:16" ht="30.75" customHeight="1">
      <c r="B61" s="39">
        <f t="shared" si="2"/>
        <v>53</v>
      </c>
      <c r="C61" s="40" t="s">
        <v>241</v>
      </c>
      <c r="D61" s="40" t="s">
        <v>205</v>
      </c>
      <c r="E61" s="40" t="s">
        <v>254</v>
      </c>
      <c r="F61" s="40" t="s">
        <v>125</v>
      </c>
      <c r="G61" s="41">
        <v>37511</v>
      </c>
      <c r="H61" s="40" t="s">
        <v>129</v>
      </c>
      <c r="I61" s="40" t="s">
        <v>15</v>
      </c>
      <c r="J61" s="40">
        <v>11</v>
      </c>
      <c r="K61" s="40" t="s">
        <v>201</v>
      </c>
      <c r="L61" s="40">
        <v>14</v>
      </c>
      <c r="M61" s="40">
        <v>38.5</v>
      </c>
      <c r="N61" s="40">
        <f t="shared" si="3"/>
        <v>52.5</v>
      </c>
      <c r="O61" s="42">
        <f t="shared" ref="O61:O65" si="4">N61*100/100</f>
        <v>52.5</v>
      </c>
      <c r="P61" s="43" t="s">
        <v>252</v>
      </c>
    </row>
    <row r="62" spans="2:16" ht="30.75" customHeight="1">
      <c r="B62" s="39">
        <f t="shared" si="2"/>
        <v>54</v>
      </c>
      <c r="C62" s="40" t="s">
        <v>242</v>
      </c>
      <c r="D62" s="40" t="s">
        <v>243</v>
      </c>
      <c r="E62" s="40" t="s">
        <v>244</v>
      </c>
      <c r="F62" s="40" t="s">
        <v>125</v>
      </c>
      <c r="G62" s="41">
        <v>37380</v>
      </c>
      <c r="H62" s="40" t="s">
        <v>129</v>
      </c>
      <c r="I62" s="40" t="s">
        <v>15</v>
      </c>
      <c r="J62" s="40">
        <v>11</v>
      </c>
      <c r="K62" s="40" t="s">
        <v>17</v>
      </c>
      <c r="L62" s="40">
        <v>12.7</v>
      </c>
      <c r="M62" s="40">
        <v>13.6</v>
      </c>
      <c r="N62" s="40">
        <f t="shared" si="3"/>
        <v>26.299999999999997</v>
      </c>
      <c r="O62" s="42">
        <f t="shared" si="4"/>
        <v>26.299999999999997</v>
      </c>
      <c r="P62" s="43" t="s">
        <v>252</v>
      </c>
    </row>
    <row r="63" spans="2:16" ht="30.75" customHeight="1">
      <c r="B63" s="39">
        <f t="shared" si="2"/>
        <v>55</v>
      </c>
      <c r="C63" s="40" t="s">
        <v>247</v>
      </c>
      <c r="D63" s="40" t="s">
        <v>168</v>
      </c>
      <c r="E63" s="40" t="s">
        <v>139</v>
      </c>
      <c r="F63" s="40" t="s">
        <v>133</v>
      </c>
      <c r="G63" s="41">
        <v>37497</v>
      </c>
      <c r="H63" s="40" t="s">
        <v>129</v>
      </c>
      <c r="I63" s="40" t="s">
        <v>15</v>
      </c>
      <c r="J63" s="40">
        <v>11</v>
      </c>
      <c r="K63" s="40" t="s">
        <v>17</v>
      </c>
      <c r="L63" s="40">
        <v>20</v>
      </c>
      <c r="M63" s="40">
        <v>0</v>
      </c>
      <c r="N63" s="40">
        <f t="shared" si="3"/>
        <v>20</v>
      </c>
      <c r="O63" s="42">
        <f t="shared" si="4"/>
        <v>20</v>
      </c>
      <c r="P63" s="43" t="s">
        <v>252</v>
      </c>
    </row>
    <row r="64" spans="2:16" ht="30.75" customHeight="1">
      <c r="B64" s="39">
        <f t="shared" si="2"/>
        <v>56</v>
      </c>
      <c r="C64" s="40" t="s">
        <v>248</v>
      </c>
      <c r="D64" s="40" t="s">
        <v>249</v>
      </c>
      <c r="E64" s="40" t="s">
        <v>255</v>
      </c>
      <c r="F64" s="40" t="s">
        <v>125</v>
      </c>
      <c r="G64" s="41">
        <v>37265</v>
      </c>
      <c r="H64" s="40" t="s">
        <v>129</v>
      </c>
      <c r="I64" s="40" t="s">
        <v>15</v>
      </c>
      <c r="J64" s="40">
        <v>11</v>
      </c>
      <c r="K64" s="40" t="s">
        <v>17</v>
      </c>
      <c r="L64" s="40">
        <v>15.8</v>
      </c>
      <c r="M64" s="40">
        <v>0</v>
      </c>
      <c r="N64" s="40">
        <f t="shared" si="3"/>
        <v>15.8</v>
      </c>
      <c r="O64" s="42">
        <f t="shared" si="4"/>
        <v>15.8</v>
      </c>
      <c r="P64" s="43" t="s">
        <v>252</v>
      </c>
    </row>
    <row r="65" spans="2:16" ht="30.75" customHeight="1">
      <c r="B65" s="39">
        <f t="shared" si="2"/>
        <v>57</v>
      </c>
      <c r="C65" s="40" t="s">
        <v>250</v>
      </c>
      <c r="D65" s="40" t="s">
        <v>251</v>
      </c>
      <c r="E65" s="40" t="s">
        <v>256</v>
      </c>
      <c r="F65" s="40" t="s">
        <v>133</v>
      </c>
      <c r="G65" s="41">
        <v>37420</v>
      </c>
      <c r="H65" s="40" t="s">
        <v>129</v>
      </c>
      <c r="I65" s="40" t="s">
        <v>15</v>
      </c>
      <c r="J65" s="40">
        <v>11</v>
      </c>
      <c r="K65" s="40" t="s">
        <v>17</v>
      </c>
      <c r="L65" s="40">
        <v>14</v>
      </c>
      <c r="M65" s="40">
        <v>0</v>
      </c>
      <c r="N65" s="40">
        <f t="shared" si="3"/>
        <v>14</v>
      </c>
      <c r="O65" s="42">
        <f t="shared" si="4"/>
        <v>14</v>
      </c>
      <c r="P65" s="43" t="s">
        <v>252</v>
      </c>
    </row>
    <row r="66" spans="2:16"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7"/>
    </row>
    <row r="67" spans="2:16"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7"/>
    </row>
    <row r="68" spans="2:16">
      <c r="B68" s="46"/>
      <c r="C68" s="46" t="s">
        <v>126</v>
      </c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7"/>
    </row>
    <row r="69" spans="2:16"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7"/>
    </row>
    <row r="70" spans="2:16"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7"/>
    </row>
    <row r="71" spans="2:16"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7"/>
    </row>
    <row r="72" spans="2:16"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7"/>
    </row>
    <row r="73" spans="2:16"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7"/>
    </row>
    <row r="74" spans="2:16"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7"/>
    </row>
    <row r="75" spans="2:16"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7"/>
    </row>
    <row r="76" spans="2:16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7"/>
    </row>
    <row r="77" spans="2:16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7"/>
    </row>
    <row r="78" spans="2:16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7"/>
    </row>
    <row r="79" spans="2:16"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7"/>
    </row>
    <row r="80" spans="2:16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7"/>
    </row>
    <row r="81" spans="2:16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7"/>
    </row>
    <row r="82" spans="2:16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7"/>
    </row>
    <row r="83" spans="2:16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7"/>
    </row>
    <row r="84" spans="2:16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7"/>
    </row>
    <row r="85" spans="2:16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7"/>
    </row>
    <row r="86" spans="2:16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7"/>
    </row>
    <row r="87" spans="2:16"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7"/>
    </row>
    <row r="88" spans="2:16"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7"/>
    </row>
    <row r="89" spans="2:16"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7"/>
    </row>
    <row r="90" spans="2:16"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7"/>
    </row>
    <row r="91" spans="2:16"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7"/>
    </row>
    <row r="92" spans="2:16"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7"/>
    </row>
    <row r="93" spans="2:16"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7"/>
    </row>
    <row r="94" spans="2:16"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7"/>
    </row>
    <row r="95" spans="2:16"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7"/>
    </row>
    <row r="96" spans="2:16"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7"/>
    </row>
    <row r="97" spans="2:16"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7"/>
    </row>
    <row r="98" spans="2:16"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7"/>
    </row>
    <row r="99" spans="2:16"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7"/>
    </row>
    <row r="100" spans="2:16"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7"/>
    </row>
    <row r="101" spans="2:16"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7"/>
    </row>
    <row r="102" spans="2:16"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7"/>
    </row>
    <row r="103" spans="2:16"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7"/>
    </row>
    <row r="104" spans="2:16"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7"/>
    </row>
    <row r="105" spans="2:16"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7"/>
    </row>
    <row r="106" spans="2:16"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7"/>
    </row>
    <row r="107" spans="2:16"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7"/>
    </row>
    <row r="108" spans="2:16"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7"/>
    </row>
    <row r="109" spans="2:16"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7"/>
    </row>
    <row r="110" spans="2:16"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7"/>
    </row>
    <row r="111" spans="2:16"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7"/>
    </row>
    <row r="112" spans="2:16"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7"/>
    </row>
    <row r="113" spans="2:16"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7"/>
    </row>
    <row r="114" spans="2:16"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7"/>
    </row>
    <row r="115" spans="2:16"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7"/>
    </row>
    <row r="116" spans="2:16"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7"/>
    </row>
    <row r="117" spans="2:16"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7"/>
    </row>
    <row r="118" spans="2:16"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7"/>
    </row>
    <row r="119" spans="2:16"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7"/>
    </row>
    <row r="120" spans="2:16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7"/>
    </row>
    <row r="121" spans="2:16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7"/>
    </row>
    <row r="122" spans="2:16"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7"/>
    </row>
    <row r="123" spans="2:16"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7"/>
    </row>
    <row r="124" spans="2:16"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7"/>
    </row>
    <row r="125" spans="2:16"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7"/>
    </row>
    <row r="126" spans="2:16"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7"/>
    </row>
    <row r="127" spans="2:16"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7"/>
    </row>
    <row r="128" spans="2:16"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7"/>
    </row>
    <row r="129" spans="2:16"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7"/>
    </row>
    <row r="130" spans="2:16"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7"/>
    </row>
    <row r="131" spans="2:16"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7"/>
    </row>
    <row r="132" spans="2:16"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7"/>
    </row>
    <row r="133" spans="2:16"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7"/>
    </row>
    <row r="134" spans="2:16"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7"/>
    </row>
    <row r="135" spans="2:16"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7"/>
    </row>
    <row r="136" spans="2:16"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7"/>
    </row>
    <row r="137" spans="2:16"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7"/>
    </row>
    <row r="138" spans="2:16"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7"/>
    </row>
    <row r="139" spans="2:16"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7"/>
    </row>
    <row r="140" spans="2:16"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7"/>
    </row>
    <row r="141" spans="2:16"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7"/>
    </row>
    <row r="142" spans="2:16"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7"/>
    </row>
    <row r="143" spans="2:16"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7"/>
    </row>
    <row r="144" spans="2:16"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7"/>
    </row>
    <row r="145" spans="2:16"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7"/>
    </row>
    <row r="146" spans="2:16"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7"/>
    </row>
    <row r="147" spans="2:16"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7"/>
    </row>
    <row r="148" spans="2:16"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7"/>
    </row>
    <row r="149" spans="2:16"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7"/>
    </row>
    <row r="150" spans="2:16"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7"/>
    </row>
    <row r="151" spans="2:16"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7"/>
    </row>
    <row r="152" spans="2:16"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7"/>
    </row>
    <row r="153" spans="2:16"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7"/>
    </row>
    <row r="154" spans="2:16"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7"/>
    </row>
    <row r="155" spans="2:16"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7"/>
    </row>
    <row r="156" spans="2:16"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7"/>
    </row>
    <row r="157" spans="2:16"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7"/>
    </row>
    <row r="158" spans="2:16"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7"/>
    </row>
    <row r="159" spans="2:16"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7"/>
    </row>
    <row r="160" spans="2:16"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7"/>
    </row>
    <row r="161" spans="2:16"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7"/>
    </row>
    <row r="162" spans="2:16"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7"/>
    </row>
    <row r="163" spans="2:16"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7"/>
    </row>
    <row r="164" spans="2:16"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7"/>
    </row>
    <row r="165" spans="2:16"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7"/>
    </row>
    <row r="166" spans="2:16"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7"/>
    </row>
    <row r="167" spans="2:16"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7"/>
    </row>
    <row r="168" spans="2:16"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7"/>
    </row>
    <row r="169" spans="2:16"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7"/>
    </row>
    <row r="170" spans="2:16"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7"/>
    </row>
    <row r="171" spans="2:16"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7"/>
    </row>
    <row r="172" spans="2:16"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7"/>
    </row>
    <row r="173" spans="2:16"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7"/>
    </row>
    <row r="174" spans="2:16"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7"/>
    </row>
    <row r="175" spans="2:16"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7"/>
    </row>
    <row r="176" spans="2:16"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7"/>
    </row>
    <row r="177" spans="2:16"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7"/>
    </row>
    <row r="178" spans="2:16"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7"/>
    </row>
    <row r="179" spans="2:16"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7"/>
    </row>
    <row r="180" spans="2:16"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7"/>
    </row>
    <row r="181" spans="2:16"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7"/>
    </row>
    <row r="182" spans="2:16"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7"/>
    </row>
    <row r="183" spans="2:16"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7"/>
    </row>
    <row r="184" spans="2:16"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7"/>
    </row>
    <row r="185" spans="2:16"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7"/>
    </row>
    <row r="186" spans="2:16"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7"/>
    </row>
    <row r="187" spans="2:16"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7"/>
    </row>
    <row r="188" spans="2:16"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7"/>
    </row>
    <row r="189" spans="2:16"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7"/>
    </row>
    <row r="190" spans="2:16"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7"/>
    </row>
    <row r="191" spans="2:16"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7"/>
    </row>
    <row r="192" spans="2:16"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7"/>
    </row>
    <row r="193" spans="2:16"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7"/>
    </row>
    <row r="194" spans="2:16"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7"/>
    </row>
    <row r="195" spans="2:16"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7"/>
    </row>
    <row r="196" spans="2:16"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7"/>
    </row>
    <row r="197" spans="2:16"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7"/>
    </row>
    <row r="198" spans="2:16"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7"/>
    </row>
    <row r="199" spans="2:16"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7"/>
    </row>
    <row r="200" spans="2:16"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7"/>
    </row>
    <row r="201" spans="2:16"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7"/>
    </row>
    <row r="202" spans="2:16"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7"/>
    </row>
    <row r="203" spans="2:16"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7"/>
    </row>
    <row r="204" spans="2:16"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7"/>
    </row>
    <row r="205" spans="2:16"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7"/>
    </row>
    <row r="206" spans="2:16"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7"/>
    </row>
    <row r="207" spans="2:16"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7"/>
    </row>
    <row r="208" spans="2:16"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7"/>
    </row>
    <row r="209" spans="2:16"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7"/>
    </row>
    <row r="210" spans="2:16"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7"/>
    </row>
    <row r="211" spans="2:16"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7"/>
    </row>
    <row r="212" spans="2:16"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7"/>
    </row>
    <row r="213" spans="2:16"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7"/>
    </row>
    <row r="214" spans="2:16"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7"/>
    </row>
    <row r="215" spans="2:16"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7"/>
    </row>
    <row r="1048560" spans="9:9">
      <c r="I1048560" s="11" t="s">
        <v>130</v>
      </c>
    </row>
  </sheetData>
  <sheetProtection formatCells="0" formatColumns="0" formatRows="0" sort="0"/>
  <sortState ref="A60:X66">
    <sortCondition descending="1" ref="N60:N66"/>
  </sortState>
  <dataConsolidate/>
  <mergeCells count="3">
    <mergeCell ref="A2:P2"/>
    <mergeCell ref="B7:C7"/>
    <mergeCell ref="B1:P1"/>
  </mergeCells>
  <phoneticPr fontId="18" type="noConversion"/>
  <dataValidations count="2"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</dataValidations>
  <printOptions horizontalCentered="1" verticalCentered="1"/>
  <pageMargins left="0" right="0" top="0" bottom="0" header="0" footer="0"/>
  <pageSetup paperSize="9"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workbookViewId="0">
      <selection activeCell="H17" sqref="H17:H18"/>
    </sheetView>
  </sheetViews>
  <sheetFormatPr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10.85546875" bestFit="1" customWidth="1"/>
    <col min="12" max="12" width="24.85546875" customWidth="1"/>
    <col min="14" max="14" width="36.7109375" bestFit="1" customWidth="1"/>
    <col min="16" max="16" width="43.5703125" bestFit="1" customWidth="1"/>
    <col min="18" max="18" width="22.7109375" customWidth="1"/>
  </cols>
  <sheetData>
    <row r="1" spans="2:18">
      <c r="F1" s="3"/>
      <c r="G1" s="3"/>
    </row>
    <row r="2" spans="2:18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8">
      <c r="B7" s="1">
        <v>8</v>
      </c>
      <c r="D7" s="9"/>
      <c r="F7" s="3"/>
      <c r="G7" s="3"/>
      <c r="N7" s="1" t="s">
        <v>77</v>
      </c>
      <c r="P7" s="1" t="s">
        <v>85</v>
      </c>
    </row>
    <row r="8" spans="2:18">
      <c r="B8" s="1">
        <v>9</v>
      </c>
      <c r="N8" s="1" t="s">
        <v>76</v>
      </c>
      <c r="P8" s="1" t="s">
        <v>86</v>
      </c>
    </row>
    <row r="9" spans="2:18">
      <c r="B9" s="1">
        <v>10</v>
      </c>
      <c r="N9" s="1" t="s">
        <v>75</v>
      </c>
      <c r="P9" s="1" t="s">
        <v>104</v>
      </c>
    </row>
    <row r="10" spans="2:18" ht="13.5" thickBot="1">
      <c r="B10" s="2">
        <v>11</v>
      </c>
      <c r="N10" s="1" t="s">
        <v>74</v>
      </c>
      <c r="P10" s="10" t="s">
        <v>105</v>
      </c>
    </row>
    <row r="11" spans="2:18">
      <c r="N11" s="1" t="s">
        <v>73</v>
      </c>
      <c r="P11" s="1" t="s">
        <v>87</v>
      </c>
    </row>
    <row r="12" spans="2:18">
      <c r="N12" s="1" t="s">
        <v>102</v>
      </c>
      <c r="P12" s="1" t="s">
        <v>106</v>
      </c>
    </row>
    <row r="13" spans="2:18">
      <c r="N13" s="1" t="s">
        <v>72</v>
      </c>
      <c r="P13" s="1" t="s">
        <v>107</v>
      </c>
    </row>
    <row r="14" spans="2:18">
      <c r="N14" s="1" t="s">
        <v>71</v>
      </c>
      <c r="P14" s="1" t="s">
        <v>88</v>
      </c>
    </row>
    <row r="15" spans="2:18">
      <c r="N15" s="1" t="s">
        <v>70</v>
      </c>
      <c r="P15" s="1" t="s">
        <v>89</v>
      </c>
    </row>
    <row r="16" spans="2:18">
      <c r="N16" s="1" t="s">
        <v>69</v>
      </c>
      <c r="P16" s="1" t="s">
        <v>90</v>
      </c>
    </row>
    <row r="17" spans="14:16">
      <c r="N17" s="1" t="s">
        <v>68</v>
      </c>
      <c r="P17" s="1" t="s">
        <v>91</v>
      </c>
    </row>
    <row r="18" spans="14:16">
      <c r="N18" s="1" t="s">
        <v>67</v>
      </c>
      <c r="P18" s="1" t="s">
        <v>108</v>
      </c>
    </row>
    <row r="19" spans="14:16">
      <c r="N19" s="1" t="s">
        <v>66</v>
      </c>
      <c r="P19" s="1" t="s">
        <v>92</v>
      </c>
    </row>
    <row r="20" spans="14:16">
      <c r="N20" s="1" t="s">
        <v>65</v>
      </c>
      <c r="P20" s="1" t="s">
        <v>93</v>
      </c>
    </row>
    <row r="21" spans="14:16">
      <c r="N21" s="1" t="s">
        <v>64</v>
      </c>
      <c r="P21" s="1" t="s">
        <v>94</v>
      </c>
    </row>
    <row r="22" spans="14:16">
      <c r="N22" s="1" t="s">
        <v>63</v>
      </c>
      <c r="P22" s="1" t="s">
        <v>95</v>
      </c>
    </row>
    <row r="23" spans="14:16">
      <c r="N23" s="1" t="s">
        <v>62</v>
      </c>
      <c r="P23" s="1" t="s">
        <v>96</v>
      </c>
    </row>
    <row r="24" spans="14:16">
      <c r="N24" s="1" t="s">
        <v>61</v>
      </c>
      <c r="P24" s="1" t="s">
        <v>97</v>
      </c>
    </row>
    <row r="25" spans="14:16">
      <c r="N25" s="1" t="s">
        <v>60</v>
      </c>
      <c r="P25" s="1" t="s">
        <v>98</v>
      </c>
    </row>
    <row r="26" spans="14:16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spans="14:16">
      <c r="N28" s="1" t="s">
        <v>57</v>
      </c>
    </row>
    <row r="29" spans="14:16">
      <c r="N29" s="1" t="s">
        <v>56</v>
      </c>
    </row>
    <row r="30" spans="14:16">
      <c r="N30" s="1" t="s">
        <v>55</v>
      </c>
    </row>
    <row r="31" spans="14:16">
      <c r="N31" s="1" t="s">
        <v>54</v>
      </c>
    </row>
    <row r="32" spans="14:16">
      <c r="N32" s="1" t="s">
        <v>103</v>
      </c>
    </row>
    <row r="33" spans="14:14">
      <c r="N33" s="1" t="s">
        <v>53</v>
      </c>
    </row>
    <row r="34" spans="14:14">
      <c r="N34" s="1" t="s">
        <v>52</v>
      </c>
    </row>
    <row r="35" spans="14:14">
      <c r="N35" s="1" t="s">
        <v>51</v>
      </c>
    </row>
    <row r="36" spans="14:14">
      <c r="N36" s="1" t="s">
        <v>50</v>
      </c>
    </row>
    <row r="37" spans="14:14">
      <c r="N37" s="1" t="s">
        <v>49</v>
      </c>
    </row>
    <row r="38" spans="14:14">
      <c r="N38" s="1" t="s">
        <v>48</v>
      </c>
    </row>
    <row r="39" spans="14:14">
      <c r="N39" s="1" t="s">
        <v>47</v>
      </c>
    </row>
    <row r="40" spans="14:14">
      <c r="N40" s="1" t="s">
        <v>46</v>
      </c>
    </row>
    <row r="41" spans="14:14">
      <c r="N41" s="1" t="s">
        <v>45</v>
      </c>
    </row>
    <row r="42" spans="14:14">
      <c r="N42" s="1" t="s">
        <v>44</v>
      </c>
    </row>
    <row r="43" spans="14:14">
      <c r="N43" s="1" t="s">
        <v>43</v>
      </c>
    </row>
    <row r="44" spans="14:14">
      <c r="N44" s="1" t="s">
        <v>42</v>
      </c>
    </row>
    <row r="45" spans="14:14">
      <c r="N45" s="1" t="s">
        <v>41</v>
      </c>
    </row>
    <row r="46" spans="14:14">
      <c r="N46" s="1" t="s">
        <v>40</v>
      </c>
    </row>
    <row r="47" spans="14:14">
      <c r="N47" s="1" t="s">
        <v>39</v>
      </c>
    </row>
    <row r="48" spans="14:14">
      <c r="N48" s="1" t="s">
        <v>38</v>
      </c>
    </row>
    <row r="49" spans="14:14">
      <c r="N49" s="1" t="s">
        <v>37</v>
      </c>
    </row>
    <row r="50" spans="14:14">
      <c r="N50" s="1" t="s">
        <v>36</v>
      </c>
    </row>
    <row r="51" spans="14:14">
      <c r="N51" s="1" t="s">
        <v>35</v>
      </c>
    </row>
    <row r="52" spans="14:14">
      <c r="N52" s="1" t="s">
        <v>34</v>
      </c>
    </row>
    <row r="53" spans="14:14">
      <c r="N53" s="1" t="s">
        <v>33</v>
      </c>
    </row>
    <row r="54" spans="14:14">
      <c r="N54" s="1" t="s">
        <v>32</v>
      </c>
    </row>
    <row r="55" spans="14:14">
      <c r="N55" s="1" t="s">
        <v>31</v>
      </c>
    </row>
    <row r="56" spans="14:14">
      <c r="N56" s="1" t="s">
        <v>30</v>
      </c>
    </row>
    <row r="57" spans="14:14">
      <c r="N57" s="1" t="s">
        <v>29</v>
      </c>
    </row>
    <row r="58" spans="14:14">
      <c r="N58" s="1" t="s">
        <v>28</v>
      </c>
    </row>
    <row r="59" spans="14:14">
      <c r="N59" s="1" t="s">
        <v>27</v>
      </c>
    </row>
    <row r="60" spans="14:14">
      <c r="N60" s="1" t="s">
        <v>26</v>
      </c>
    </row>
    <row r="61" spans="14:14">
      <c r="N61" s="1" t="s">
        <v>25</v>
      </c>
    </row>
    <row r="62" spans="14:14">
      <c r="N62" s="1" t="s">
        <v>24</v>
      </c>
    </row>
    <row r="63" spans="14:14">
      <c r="N63" s="1" t="s">
        <v>23</v>
      </c>
    </row>
    <row r="64" spans="14:14" ht="13.5" thickBot="1">
      <c r="N64" s="2" t="s">
        <v>22</v>
      </c>
    </row>
  </sheetData>
  <phoneticPr fontId="18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11</vt:i4>
      </vt:variant>
    </vt:vector>
  </HeadingPairs>
  <TitlesOfParts>
    <vt:vector size="13" baseType="lpstr">
      <vt:lpstr>Протокол</vt:lpstr>
      <vt:lpstr>Лист2</vt:lpstr>
      <vt:lpstr>discipline</vt:lpstr>
      <vt:lpstr>level</vt:lpstr>
      <vt:lpstr>municipal</vt:lpstr>
      <vt:lpstr>ovz</vt:lpstr>
      <vt:lpstr>region</vt:lpstr>
      <vt:lpstr>rf</vt:lpstr>
      <vt:lpstr>sex</vt:lpstr>
      <vt:lpstr>t_class</vt:lpstr>
      <vt:lpstr>type</vt:lpstr>
      <vt:lpstr>work</vt:lpstr>
      <vt:lpstr>Протокол!Область_печати</vt:lpstr>
    </vt:vector>
  </TitlesOfParts>
  <Company>users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GURU</cp:lastModifiedBy>
  <cp:lastPrinted>2019-09-10T04:56:07Z</cp:lastPrinted>
  <dcterms:created xsi:type="dcterms:W3CDTF">2011-01-26T13:35:26Z</dcterms:created>
  <dcterms:modified xsi:type="dcterms:W3CDTF">2019-10-13T09:47:17Z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