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<sst xmlns="http://schemas.openxmlformats.org/spreadsheetml/2006/main" count="584" uniqueCount="264">
  <si>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</si>
  <si>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</si>
  <si>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</si>
  <si>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</si>
  <si>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</si>
  <si>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</si>
  <si>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</si>
  <si>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</si>
  <si>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</si>
  <si>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</si>
  <si>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</si>
  <si>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</si>
  <si>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</si>
  <si>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</si>
  <si>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</si>
  <si>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</si>
  <si>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</si>
  <si>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</si>
  <si>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</si>
  <si>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</si>
  <si>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</si>
  <si>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</si>
  <si>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</si>
  <si>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</si>
  <si>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</si>
  <si>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</si>
  <si>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</si>
  <si>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</si>
  <si>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</si>
  <si>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</si>
  <si>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</si>
  <si>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</si>
  <si>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</si>
  <si>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</si>
  <si>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</si>
  <si>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</si>
  <si>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</si>
  <si>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</si>
  <si>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</si>
  <si>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</si>
  <si>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</si>
  <si>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</si>
  <si>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</si>
  <si>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</si>
  <si>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</si>
  <si>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</si>
  <si>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</si>
  <si>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</si>
  <si>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</si>
  <si>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</si>
  <si>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</si>
  <si>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</si>
  <si>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</si>
  <si>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</si>
  <si>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</si>
  <si>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</si>
  <si>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</si>
  <si>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</si>
  <si>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</si>
  <si>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</si>
  <si>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</si>
  <si>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</si>
  <si>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</si>
  <si>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</si>
  <si>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</si>
  <si>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</si>
  <si>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</si>
  <si>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</si>
  <si>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</si>
  <si>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</si>
  <si>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</si>
  <si>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</si>
  <si>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</si>
  <si>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</si>
  <si>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</si>
  <si>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</si>
  <si>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</si>
  <si>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</si>
  <si>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</si>
  <si>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</si>
  <si>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</si>
  <si>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</si>
  <si>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</si>
  <si>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</si>
  <si>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</si>
  <si>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</si>
  <si>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</si>
  <si>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</si>
  <si>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</si>
  <si>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</si>
  <si>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</si>
  <si>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</si>
  <si>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</si>
  <si>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</si>
  <si>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</si>
  <si>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</si>
  <si>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</si>
  <si>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</si>
  <si>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</si>
  <si>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</si>
  <si>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</si>
  <si>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</si>
  <si>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</si>
  <si>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</si>
  <si>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</si>
  <si>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</si>
  <si>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</si>
  <si>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</si>
  <si>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</si>
  <si>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</si>
  <si>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</si>
  <si>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</si>
  <si>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</si>
  <si>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</si>
  <si>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</si>
  <si>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</si>
  <si>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</si>
  <si>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</si>
  <si>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</si>
  <si>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</si>
  <si>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</si>
  <si>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</si>
  <si>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</si>
  <si>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</si>
  <si>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</si>
  <si>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</si>
  <si>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</si>
  <si>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</si>
  <si>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</si>
  <si>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</si>
  <si>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</si>
  <si>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</si>
  <si>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</si>
  <si>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</si>
  <si>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Ланшина Валентина Николаевна</t>
  </si>
  <si>
    <t>Александрович</t>
  </si>
  <si>
    <t>Александр</t>
  </si>
  <si>
    <t>Андреевна</t>
  </si>
  <si>
    <t>Алексеевич</t>
  </si>
  <si>
    <t>Лилия</t>
  </si>
  <si>
    <t>Алексеевна</t>
  </si>
  <si>
    <t>Гримайла</t>
  </si>
  <si>
    <t>Юрий</t>
  </si>
  <si>
    <t>Карпова</t>
  </si>
  <si>
    <t>Елена</t>
  </si>
  <si>
    <t>Денисовна</t>
  </si>
  <si>
    <t>Шишаева</t>
  </si>
  <si>
    <t>Анастасия</t>
  </si>
  <si>
    <t>Евгеньевна</t>
  </si>
  <si>
    <t>Лемеш</t>
  </si>
  <si>
    <t>Вячеслав</t>
  </si>
  <si>
    <t>Вадимович</t>
  </si>
  <si>
    <t>Зайдуллин</t>
  </si>
  <si>
    <t>Руслан</t>
  </si>
  <si>
    <t>Харитонов</t>
  </si>
  <si>
    <t>Тимофей</t>
  </si>
  <si>
    <t>Олегович</t>
  </si>
  <si>
    <t>Александровна</t>
  </si>
  <si>
    <t>Елизавета</t>
  </si>
  <si>
    <t>Алина</t>
  </si>
  <si>
    <t>Сергеевна</t>
  </si>
  <si>
    <t>Валерия</t>
  </si>
  <si>
    <t>Нестерова Ольга Николаевна</t>
  </si>
  <si>
    <t>Жуков</t>
  </si>
  <si>
    <t>Сергей</t>
  </si>
  <si>
    <t>Максимович</t>
  </si>
  <si>
    <t>Павлович</t>
  </si>
  <si>
    <t>Полина</t>
  </si>
  <si>
    <t>Викторовна</t>
  </si>
  <si>
    <t>Мария</t>
  </si>
  <si>
    <t>Владимировна</t>
  </si>
  <si>
    <t>Викторович</t>
  </si>
  <si>
    <t>Припа</t>
  </si>
  <si>
    <t>Анна</t>
  </si>
  <si>
    <t>Романовна</t>
  </si>
  <si>
    <t>Цимоха</t>
  </si>
  <si>
    <t>Сергеевич</t>
  </si>
  <si>
    <t>Клисак</t>
  </si>
  <si>
    <t>Егор</t>
  </si>
  <si>
    <t>Волкова</t>
  </si>
  <si>
    <t>Александра</t>
  </si>
  <si>
    <t>Панков</t>
  </si>
  <si>
    <t>Станислав</t>
  </si>
  <si>
    <t>Семенюта</t>
  </si>
  <si>
    <t>Рылова</t>
  </si>
  <si>
    <t>Екатерина</t>
  </si>
  <si>
    <t>Диана</t>
  </si>
  <si>
    <t>Арина</t>
  </si>
  <si>
    <t>Кошкарева</t>
  </si>
  <si>
    <t>Горбатов</t>
  </si>
  <si>
    <t>Евгеньевич</t>
  </si>
  <si>
    <t>Скрипачева</t>
  </si>
  <si>
    <t>Ксения</t>
  </si>
  <si>
    <t>Усова</t>
  </si>
  <si>
    <t>Гилязова</t>
  </si>
  <si>
    <t>Аделия</t>
  </si>
  <si>
    <t>Ринатовна</t>
  </si>
  <si>
    <t>Дудко</t>
  </si>
  <si>
    <t>Лосева</t>
  </si>
  <si>
    <t>Игоревна</t>
  </si>
  <si>
    <t>Острекина</t>
  </si>
  <si>
    <t>Вероника</t>
  </si>
  <si>
    <t>Усатова Инна Андержановна</t>
  </si>
  <si>
    <t>Атрощенко</t>
  </si>
  <si>
    <t>Ангелина</t>
  </si>
  <si>
    <t>Фомина</t>
  </si>
  <si>
    <t>Дарья</t>
  </si>
  <si>
    <t>Калмыкова</t>
  </si>
  <si>
    <t>Шаронов</t>
  </si>
  <si>
    <t>Олег</t>
  </si>
  <si>
    <t>Волошина</t>
  </si>
  <si>
    <t>Виктория</t>
  </si>
  <si>
    <t>Сандыкова</t>
  </si>
  <si>
    <t>Ричардовна</t>
  </si>
  <si>
    <t>Евва</t>
  </si>
  <si>
    <t>Степан</t>
  </si>
  <si>
    <t>Галлямов</t>
  </si>
  <si>
    <t>Артём</t>
  </si>
  <si>
    <t>Альбертович</t>
  </si>
  <si>
    <t>Бычков</t>
  </si>
  <si>
    <t>Супрунова Анна Нинеловна</t>
  </si>
  <si>
    <t>Геес</t>
  </si>
  <si>
    <t>Динара</t>
  </si>
  <si>
    <t>Камоловна</t>
  </si>
  <si>
    <t>Хлудеева</t>
  </si>
  <si>
    <t>Тарасова</t>
  </si>
  <si>
    <t>Толикова</t>
  </si>
  <si>
    <t>Ева</t>
  </si>
  <si>
    <t>Козырева</t>
  </si>
  <si>
    <t>Николаевна</t>
  </si>
  <si>
    <t>Шейн</t>
  </si>
  <si>
    <t>Алена</t>
  </si>
  <si>
    <t>Назарова Альбина Фаритовна</t>
  </si>
  <si>
    <t>Стеклова</t>
  </si>
  <si>
    <t>Вячеславовна</t>
  </si>
  <si>
    <t>Дарина</t>
  </si>
  <si>
    <t>Попова Екатерина Александровна</t>
  </si>
  <si>
    <t>Саломатов</t>
  </si>
  <si>
    <t>Макар</t>
  </si>
  <si>
    <t>Кондратьева</t>
  </si>
  <si>
    <t>Галина</t>
  </si>
  <si>
    <t>Казачек</t>
  </si>
  <si>
    <t>Назарова Любовь Степановна</t>
  </si>
  <si>
    <t>Татьянкина</t>
  </si>
  <si>
    <t>Яна</t>
  </si>
  <si>
    <t>Тлехугова</t>
  </si>
  <si>
    <t>Тимуровна</t>
  </si>
  <si>
    <t>Рашитович</t>
  </si>
  <si>
    <t>Беляева</t>
  </si>
  <si>
    <t>Ирина</t>
  </si>
  <si>
    <t>Леонидовна</t>
  </si>
  <si>
    <t>Кононова</t>
  </si>
  <si>
    <t>Софья</t>
  </si>
  <si>
    <t>Рябинкина</t>
  </si>
  <si>
    <t>Надежда</t>
  </si>
  <si>
    <t>Зубкова</t>
  </si>
  <si>
    <t>Элина</t>
  </si>
  <si>
    <t>Леванова</t>
  </si>
  <si>
    <t>Варвара</t>
  </si>
  <si>
    <t>Устинова</t>
  </si>
  <si>
    <t>Мишина</t>
  </si>
  <si>
    <t>Шумакова</t>
  </si>
  <si>
    <t>Назарова</t>
  </si>
  <si>
    <t>Чефранова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</si>
</sst>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0" fontId="1" fillId="0" borderId="0" xfId="54" applyFill="1" applyAlignment="1">
      <alignment horizontal="right"/>
      <protection/>
    </xf>
    <xf numFmtId="19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" fillId="0" borderId="0" xfId="54" applyFont="1" applyFill="1" applyAlignment="1">
      <alignment horizontal="right"/>
      <protection/>
    </xf>
    <xf numFmtId="0" fontId="29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27" fillId="0" borderId="13" xfId="54" applyFont="1" applyFill="1" applyBorder="1" applyAlignment="1">
      <alignment horizontal="center" vertical="center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94" fontId="27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22" fillId="0" borderId="0" xfId="0" applyFont="1" applyFill="1" applyAlignment="1">
      <alignment horizontal="center"/>
    </xf>
    <xf numFmtId="0" fontId="1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64</xdr:row>
      <xdr:rowOff>57150</xdr:rowOff>
    </xdr:from>
    <xdr:to>
      <xdr:col>8</xdr:col>
      <xdr:colOff>76200</xdr:colOff>
      <xdr:row>71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5601950"/>
          <a:ext cx="4314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showGridLines="0" tabSelected="1" zoomScale="82" zoomScaleNormal="82" zoomScalePageLayoutView="0" workbookViewId="0" topLeftCell="B1">
      <pane ySplit="7" topLeftCell="A51" activePane="bottomLeft" state="frozen"/>
      <selection pane="topLeft" activeCell="A1" sqref="A1"/>
      <selection pane="bottomLeft" activeCell="K65" sqref="K65"/>
    </sheetView>
  </sheetViews>
  <sheetFormatPr defaultColWidth="9.00390625" defaultRowHeight="12.75"/>
  <cols>
    <col min="1" max="1" width="7.125" style="12" hidden="1" customWidth="1"/>
    <col min="2" max="2" width="6.375" style="12" customWidth="1"/>
    <col min="3" max="3" width="14.125" style="12" customWidth="1"/>
    <col min="4" max="4" width="14.875" style="12" customWidth="1"/>
    <col min="5" max="5" width="17.625" style="12" customWidth="1"/>
    <col min="6" max="6" width="5.25390625" style="12" customWidth="1"/>
    <col min="7" max="7" width="11.75390625" style="12" customWidth="1"/>
    <col min="8" max="8" width="5.75390625" style="12" customWidth="1"/>
    <col min="9" max="9" width="12.12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9.625" style="12" customWidth="1"/>
    <col min="14" max="14" width="9.125" style="12" customWidth="1"/>
    <col min="15" max="15" width="13.375" style="12" customWidth="1"/>
    <col min="16" max="16" width="34.25390625" style="28" customWidth="1"/>
    <col min="17" max="16384" width="9.125" style="12" customWidth="1"/>
  </cols>
  <sheetData>
    <row r="1" spans="1:16" ht="12.7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3:4" ht="15">
      <c r="C2" s="27" t="s">
        <v>7</v>
      </c>
      <c r="D2" s="12" t="s">
        <v>30</v>
      </c>
    </row>
    <row r="3" spans="3:7" ht="15">
      <c r="C3" s="27" t="s">
        <v>6</v>
      </c>
      <c r="D3" s="29" t="s">
        <v>93</v>
      </c>
      <c r="E3" s="29"/>
      <c r="F3" s="29"/>
      <c r="G3" s="29"/>
    </row>
    <row r="4" spans="3:4" ht="15">
      <c r="C4" s="27" t="s">
        <v>8</v>
      </c>
      <c r="D4" s="30">
        <v>43749</v>
      </c>
    </row>
    <row r="5" spans="3:9" ht="15">
      <c r="C5" s="31" t="s">
        <v>20</v>
      </c>
      <c r="D5" s="32" t="s">
        <v>114</v>
      </c>
      <c r="E5" s="32"/>
      <c r="F5" s="32"/>
      <c r="G5" s="32"/>
      <c r="H5" s="32"/>
      <c r="I5" s="32"/>
    </row>
    <row r="6" spans="2:4" ht="15">
      <c r="B6" s="44" t="s">
        <v>21</v>
      </c>
      <c r="C6" s="44"/>
      <c r="D6" s="12" t="s">
        <v>134</v>
      </c>
    </row>
    <row r="7" spans="1:16" ht="38.25">
      <c r="A7" s="33" t="s">
        <v>111</v>
      </c>
      <c r="B7" s="34" t="s">
        <v>113</v>
      </c>
      <c r="C7" s="35" t="s">
        <v>0</v>
      </c>
      <c r="D7" s="35" t="s">
        <v>1</v>
      </c>
      <c r="E7" s="35" t="s">
        <v>2</v>
      </c>
      <c r="F7" s="35" t="s">
        <v>11</v>
      </c>
      <c r="G7" s="35" t="s">
        <v>3</v>
      </c>
      <c r="H7" s="35" t="s">
        <v>110</v>
      </c>
      <c r="I7" s="35" t="s">
        <v>19</v>
      </c>
      <c r="J7" s="35" t="s">
        <v>5</v>
      </c>
      <c r="K7" s="35" t="s">
        <v>129</v>
      </c>
      <c r="L7" s="35" t="s">
        <v>131</v>
      </c>
      <c r="M7" s="35" t="s">
        <v>132</v>
      </c>
      <c r="N7" s="35" t="s">
        <v>115</v>
      </c>
      <c r="O7" s="35" t="s">
        <v>130</v>
      </c>
      <c r="P7" s="36" t="s">
        <v>102</v>
      </c>
    </row>
    <row r="8" spans="1:16" s="39" customFormat="1" ht="19.5" customHeight="1">
      <c r="A8" s="11" t="s">
        <v>117</v>
      </c>
      <c r="B8" s="15">
        <v>1</v>
      </c>
      <c r="C8" s="14" t="s">
        <v>203</v>
      </c>
      <c r="D8" s="14" t="s">
        <v>204</v>
      </c>
      <c r="E8" s="14" t="s">
        <v>157</v>
      </c>
      <c r="F8" s="15" t="s">
        <v>14</v>
      </c>
      <c r="G8" s="16">
        <v>39804</v>
      </c>
      <c r="H8" s="16" t="s">
        <v>16</v>
      </c>
      <c r="I8" s="37" t="s">
        <v>15</v>
      </c>
      <c r="J8" s="15">
        <v>4</v>
      </c>
      <c r="K8" s="15" t="s">
        <v>9</v>
      </c>
      <c r="L8" s="38">
        <v>34</v>
      </c>
      <c r="M8" s="38"/>
      <c r="N8" s="38">
        <v>34</v>
      </c>
      <c r="O8" s="38">
        <f>N8*100/64</f>
        <v>53.125</v>
      </c>
      <c r="P8" s="17" t="s">
        <v>202</v>
      </c>
    </row>
    <row r="9" spans="1:16" s="39" customFormat="1" ht="19.5" customHeight="1">
      <c r="A9" s="11" t="s">
        <v>118</v>
      </c>
      <c r="B9" s="15">
        <v>2</v>
      </c>
      <c r="C9" s="18" t="s">
        <v>205</v>
      </c>
      <c r="D9" s="18" t="s">
        <v>206</v>
      </c>
      <c r="E9" s="18" t="s">
        <v>160</v>
      </c>
      <c r="F9" s="18" t="s">
        <v>14</v>
      </c>
      <c r="G9" s="19">
        <v>40122</v>
      </c>
      <c r="H9" s="19" t="s">
        <v>16</v>
      </c>
      <c r="I9" s="37" t="s">
        <v>15</v>
      </c>
      <c r="J9" s="15">
        <v>4</v>
      </c>
      <c r="K9" s="15" t="s">
        <v>10</v>
      </c>
      <c r="L9" s="38">
        <v>33</v>
      </c>
      <c r="M9" s="38"/>
      <c r="N9" s="38">
        <v>33</v>
      </c>
      <c r="O9" s="38">
        <f aca="true" t="shared" si="0" ref="O9:O17">N9*100/64</f>
        <v>51.5625</v>
      </c>
      <c r="P9" s="20" t="s">
        <v>162</v>
      </c>
    </row>
    <row r="10" spans="1:16" s="39" customFormat="1" ht="19.5" customHeight="1">
      <c r="A10" s="11" t="s">
        <v>127</v>
      </c>
      <c r="B10" s="15">
        <v>3</v>
      </c>
      <c r="C10" s="15" t="s">
        <v>207</v>
      </c>
      <c r="D10" s="15" t="s">
        <v>169</v>
      </c>
      <c r="E10" s="15" t="s">
        <v>140</v>
      </c>
      <c r="F10" s="15" t="s">
        <v>14</v>
      </c>
      <c r="G10" s="16">
        <v>40126</v>
      </c>
      <c r="H10" s="16" t="s">
        <v>16</v>
      </c>
      <c r="I10" s="37" t="s">
        <v>15</v>
      </c>
      <c r="J10" s="15">
        <v>4</v>
      </c>
      <c r="K10" s="15" t="s">
        <v>17</v>
      </c>
      <c r="L10" s="38">
        <v>31</v>
      </c>
      <c r="M10" s="38"/>
      <c r="N10" s="38">
        <v>31</v>
      </c>
      <c r="O10" s="38">
        <f t="shared" si="0"/>
        <v>48.4375</v>
      </c>
      <c r="P10" s="21" t="s">
        <v>202</v>
      </c>
    </row>
    <row r="11" spans="1:16" s="39" customFormat="1" ht="19.5" customHeight="1">
      <c r="A11" s="11" t="s">
        <v>126</v>
      </c>
      <c r="B11" s="15">
        <v>4</v>
      </c>
      <c r="C11" s="22" t="s">
        <v>208</v>
      </c>
      <c r="D11" s="22" t="s">
        <v>209</v>
      </c>
      <c r="E11" s="22" t="s">
        <v>176</v>
      </c>
      <c r="F11" s="21" t="s">
        <v>13</v>
      </c>
      <c r="G11" s="23">
        <v>39741</v>
      </c>
      <c r="H11" s="23" t="s">
        <v>16</v>
      </c>
      <c r="I11" s="37" t="s">
        <v>15</v>
      </c>
      <c r="J11" s="15">
        <v>4</v>
      </c>
      <c r="K11" s="15" t="s">
        <v>17</v>
      </c>
      <c r="L11" s="37">
        <v>31</v>
      </c>
      <c r="M11" s="40"/>
      <c r="N11" s="37">
        <v>31</v>
      </c>
      <c r="O11" s="38">
        <f t="shared" si="0"/>
        <v>48.4375</v>
      </c>
      <c r="P11" s="17" t="s">
        <v>162</v>
      </c>
    </row>
    <row r="12" spans="1:16" s="39" customFormat="1" ht="19.5" customHeight="1">
      <c r="A12" s="11" t="s">
        <v>116</v>
      </c>
      <c r="B12" s="15">
        <v>5</v>
      </c>
      <c r="C12" s="21" t="s">
        <v>210</v>
      </c>
      <c r="D12" s="20" t="s">
        <v>211</v>
      </c>
      <c r="E12" s="15" t="s">
        <v>174</v>
      </c>
      <c r="F12" s="18" t="s">
        <v>14</v>
      </c>
      <c r="G12" s="16">
        <v>40180</v>
      </c>
      <c r="H12" s="16" t="s">
        <v>16</v>
      </c>
      <c r="I12" s="37" t="s">
        <v>15</v>
      </c>
      <c r="J12" s="15">
        <v>4</v>
      </c>
      <c r="K12" s="15" t="s">
        <v>17</v>
      </c>
      <c r="L12" s="37">
        <v>28</v>
      </c>
      <c r="M12" s="37"/>
      <c r="N12" s="37">
        <v>28</v>
      </c>
      <c r="O12" s="38">
        <f>N12*100/64</f>
        <v>43.75</v>
      </c>
      <c r="P12" s="20" t="s">
        <v>162</v>
      </c>
    </row>
    <row r="13" spans="1:16" s="39" customFormat="1" ht="19.5" customHeight="1">
      <c r="A13" s="11" t="s">
        <v>119</v>
      </c>
      <c r="B13" s="15">
        <v>6</v>
      </c>
      <c r="C13" s="18" t="s">
        <v>212</v>
      </c>
      <c r="D13" s="18" t="s">
        <v>201</v>
      </c>
      <c r="E13" s="18" t="s">
        <v>213</v>
      </c>
      <c r="F13" s="18" t="s">
        <v>14</v>
      </c>
      <c r="G13" s="19">
        <v>39958</v>
      </c>
      <c r="H13" s="19" t="s">
        <v>16</v>
      </c>
      <c r="I13" s="37" t="s">
        <v>15</v>
      </c>
      <c r="J13" s="15">
        <v>4</v>
      </c>
      <c r="K13" s="15" t="s">
        <v>17</v>
      </c>
      <c r="L13" s="37">
        <v>24</v>
      </c>
      <c r="M13" s="37"/>
      <c r="N13" s="37">
        <v>24</v>
      </c>
      <c r="O13" s="38">
        <f t="shared" si="0"/>
        <v>37.5</v>
      </c>
      <c r="P13" s="20" t="s">
        <v>162</v>
      </c>
    </row>
    <row r="14" spans="1:16" s="39" customFormat="1" ht="19.5" customHeight="1">
      <c r="A14" s="11" t="s">
        <v>128</v>
      </c>
      <c r="B14" s="15">
        <v>7</v>
      </c>
      <c r="C14" s="15" t="s">
        <v>214</v>
      </c>
      <c r="D14" s="15" t="s">
        <v>215</v>
      </c>
      <c r="E14" s="15" t="s">
        <v>135</v>
      </c>
      <c r="F14" s="15" t="s">
        <v>13</v>
      </c>
      <c r="G14" s="16">
        <v>39866</v>
      </c>
      <c r="H14" s="16" t="s">
        <v>16</v>
      </c>
      <c r="I14" s="37" t="s">
        <v>15</v>
      </c>
      <c r="J14" s="15">
        <v>4</v>
      </c>
      <c r="K14" s="15" t="s">
        <v>17</v>
      </c>
      <c r="L14" s="37">
        <v>21</v>
      </c>
      <c r="M14" s="37"/>
      <c r="N14" s="37">
        <v>21</v>
      </c>
      <c r="O14" s="38">
        <f t="shared" si="0"/>
        <v>32.8125</v>
      </c>
      <c r="P14" s="21" t="s">
        <v>202</v>
      </c>
    </row>
    <row r="15" spans="1:16" s="39" customFormat="1" ht="19.5" customHeight="1">
      <c r="A15" s="11" t="s">
        <v>121</v>
      </c>
      <c r="B15" s="15">
        <v>8</v>
      </c>
      <c r="C15" s="24" t="s">
        <v>163</v>
      </c>
      <c r="D15" s="24" t="s">
        <v>164</v>
      </c>
      <c r="E15" s="24" t="s">
        <v>165</v>
      </c>
      <c r="F15" s="24" t="s">
        <v>13</v>
      </c>
      <c r="G15" s="25">
        <v>39930</v>
      </c>
      <c r="H15" s="25" t="s">
        <v>16</v>
      </c>
      <c r="I15" s="37" t="s">
        <v>15</v>
      </c>
      <c r="J15" s="15">
        <v>4</v>
      </c>
      <c r="K15" s="15" t="s">
        <v>17</v>
      </c>
      <c r="L15" s="37">
        <v>20</v>
      </c>
      <c r="M15" s="37"/>
      <c r="N15" s="37">
        <v>20</v>
      </c>
      <c r="O15" s="38">
        <f>N15*100/64</f>
        <v>31.25</v>
      </c>
      <c r="P15" s="26" t="s">
        <v>162</v>
      </c>
    </row>
    <row r="16" spans="1:16" s="39" customFormat="1" ht="19.5" customHeight="1">
      <c r="A16" s="11" t="s">
        <v>122</v>
      </c>
      <c r="B16" s="15">
        <v>9</v>
      </c>
      <c r="C16" s="18" t="s">
        <v>216</v>
      </c>
      <c r="D16" s="20" t="s">
        <v>217</v>
      </c>
      <c r="E16" s="20" t="s">
        <v>218</v>
      </c>
      <c r="F16" s="18" t="s">
        <v>13</v>
      </c>
      <c r="G16" s="19">
        <v>40028</v>
      </c>
      <c r="H16" s="19" t="s">
        <v>16</v>
      </c>
      <c r="I16" s="37" t="s">
        <v>15</v>
      </c>
      <c r="J16" s="15">
        <v>4</v>
      </c>
      <c r="K16" s="15" t="s">
        <v>17</v>
      </c>
      <c r="L16" s="38">
        <v>14</v>
      </c>
      <c r="M16" s="38"/>
      <c r="N16" s="38">
        <v>14</v>
      </c>
      <c r="O16" s="38">
        <f t="shared" si="0"/>
        <v>21.875</v>
      </c>
      <c r="P16" s="20" t="s">
        <v>202</v>
      </c>
    </row>
    <row r="17" spans="1:16" s="39" customFormat="1" ht="19.5" customHeight="1">
      <c r="A17" s="11" t="s">
        <v>124</v>
      </c>
      <c r="B17" s="15">
        <v>10</v>
      </c>
      <c r="C17" s="18" t="s">
        <v>219</v>
      </c>
      <c r="D17" s="18" t="s">
        <v>136</v>
      </c>
      <c r="E17" s="18" t="s">
        <v>138</v>
      </c>
      <c r="F17" s="18" t="s">
        <v>13</v>
      </c>
      <c r="G17" s="19">
        <v>39959</v>
      </c>
      <c r="H17" s="19" t="s">
        <v>16</v>
      </c>
      <c r="I17" s="37" t="s">
        <v>15</v>
      </c>
      <c r="J17" s="15">
        <v>4</v>
      </c>
      <c r="K17" s="15" t="s">
        <v>17</v>
      </c>
      <c r="L17" s="38">
        <v>13</v>
      </c>
      <c r="M17" s="38"/>
      <c r="N17" s="38">
        <v>13</v>
      </c>
      <c r="O17" s="38">
        <f t="shared" si="0"/>
        <v>20.3125</v>
      </c>
      <c r="P17" s="20" t="s">
        <v>202</v>
      </c>
    </row>
    <row r="18" spans="1:16" s="39" customFormat="1" ht="19.5" customHeight="1">
      <c r="A18" s="11"/>
      <c r="B18" s="15">
        <v>11</v>
      </c>
      <c r="C18" s="18" t="s">
        <v>175</v>
      </c>
      <c r="D18" s="18" t="s">
        <v>136</v>
      </c>
      <c r="E18" s="18" t="s">
        <v>176</v>
      </c>
      <c r="F18" s="18" t="s">
        <v>13</v>
      </c>
      <c r="G18" s="19">
        <v>39625</v>
      </c>
      <c r="H18" s="19" t="s">
        <v>16</v>
      </c>
      <c r="I18" s="37" t="s">
        <v>15</v>
      </c>
      <c r="J18" s="15">
        <v>5</v>
      </c>
      <c r="K18" s="15" t="s">
        <v>9</v>
      </c>
      <c r="L18" s="38">
        <v>47</v>
      </c>
      <c r="M18" s="38"/>
      <c r="N18" s="38">
        <v>47</v>
      </c>
      <c r="O18" s="38">
        <f>N18*100/56</f>
        <v>83.92857142857143</v>
      </c>
      <c r="P18" s="20" t="s">
        <v>220</v>
      </c>
    </row>
    <row r="19" spans="1:16" s="39" customFormat="1" ht="19.5" customHeight="1">
      <c r="A19" s="11"/>
      <c r="B19" s="15">
        <v>12</v>
      </c>
      <c r="C19" s="18" t="s">
        <v>177</v>
      </c>
      <c r="D19" s="18" t="s">
        <v>178</v>
      </c>
      <c r="E19" s="18" t="s">
        <v>171</v>
      </c>
      <c r="F19" s="18" t="s">
        <v>13</v>
      </c>
      <c r="G19" s="19">
        <v>39620</v>
      </c>
      <c r="H19" s="19" t="s">
        <v>16</v>
      </c>
      <c r="I19" s="37" t="s">
        <v>15</v>
      </c>
      <c r="J19" s="15">
        <v>5</v>
      </c>
      <c r="K19" s="15" t="s">
        <v>10</v>
      </c>
      <c r="L19" s="38">
        <v>46</v>
      </c>
      <c r="M19" s="38"/>
      <c r="N19" s="38">
        <v>46</v>
      </c>
      <c r="O19" s="38">
        <f aca="true" t="shared" si="1" ref="O19:O32">N19*100/56</f>
        <v>82.14285714285714</v>
      </c>
      <c r="P19" s="20" t="s">
        <v>220</v>
      </c>
    </row>
    <row r="20" spans="1:16" s="39" customFormat="1" ht="19.5" customHeight="1">
      <c r="A20" s="11" t="s">
        <v>120</v>
      </c>
      <c r="B20" s="15">
        <v>13</v>
      </c>
      <c r="C20" s="18" t="s">
        <v>179</v>
      </c>
      <c r="D20" s="18" t="s">
        <v>180</v>
      </c>
      <c r="E20" s="18" t="s">
        <v>170</v>
      </c>
      <c r="F20" s="18" t="s">
        <v>14</v>
      </c>
      <c r="G20" s="19">
        <v>39598</v>
      </c>
      <c r="H20" s="19" t="s">
        <v>133</v>
      </c>
      <c r="I20" s="37" t="s">
        <v>15</v>
      </c>
      <c r="J20" s="15">
        <v>5</v>
      </c>
      <c r="K20" s="15" t="s">
        <v>10</v>
      </c>
      <c r="L20" s="38">
        <v>41</v>
      </c>
      <c r="M20" s="38"/>
      <c r="N20" s="38">
        <v>41</v>
      </c>
      <c r="O20" s="38">
        <f t="shared" si="1"/>
        <v>73.21428571428571</v>
      </c>
      <c r="P20" s="20" t="s">
        <v>220</v>
      </c>
    </row>
    <row r="21" spans="1:16" s="39" customFormat="1" ht="19.5" customHeight="1">
      <c r="A21" s="11"/>
      <c r="B21" s="15">
        <v>14</v>
      </c>
      <c r="C21" s="20" t="s">
        <v>221</v>
      </c>
      <c r="D21" s="20" t="s">
        <v>222</v>
      </c>
      <c r="E21" s="18" t="s">
        <v>223</v>
      </c>
      <c r="F21" s="18" t="s">
        <v>14</v>
      </c>
      <c r="G21" s="19">
        <v>39641</v>
      </c>
      <c r="H21" s="19" t="s">
        <v>16</v>
      </c>
      <c r="I21" s="37" t="s">
        <v>15</v>
      </c>
      <c r="J21" s="15">
        <v>5</v>
      </c>
      <c r="K21" s="15" t="s">
        <v>10</v>
      </c>
      <c r="L21" s="38">
        <v>40</v>
      </c>
      <c r="M21" s="38"/>
      <c r="N21" s="38">
        <v>40</v>
      </c>
      <c r="O21" s="38">
        <f t="shared" si="1"/>
        <v>71.42857142857143</v>
      </c>
      <c r="P21" s="20" t="s">
        <v>220</v>
      </c>
    </row>
    <row r="22" spans="1:16" s="39" customFormat="1" ht="19.5" customHeight="1">
      <c r="A22" s="11" t="s">
        <v>125</v>
      </c>
      <c r="B22" s="15">
        <v>15</v>
      </c>
      <c r="C22" s="20" t="s">
        <v>224</v>
      </c>
      <c r="D22" s="20" t="s">
        <v>167</v>
      </c>
      <c r="E22" s="18" t="s">
        <v>145</v>
      </c>
      <c r="F22" s="18" t="s">
        <v>14</v>
      </c>
      <c r="G22" s="19">
        <v>39764</v>
      </c>
      <c r="H22" s="19" t="s">
        <v>16</v>
      </c>
      <c r="I22" s="37" t="s">
        <v>15</v>
      </c>
      <c r="J22" s="15">
        <v>5</v>
      </c>
      <c r="K22" s="15" t="s">
        <v>17</v>
      </c>
      <c r="L22" s="38">
        <v>37</v>
      </c>
      <c r="M22" s="38"/>
      <c r="N22" s="38">
        <v>37</v>
      </c>
      <c r="O22" s="38">
        <f>N22*100/56</f>
        <v>66.07142857142857</v>
      </c>
      <c r="P22" s="20" t="s">
        <v>220</v>
      </c>
    </row>
    <row r="23" spans="1:16" s="39" customFormat="1" ht="19.5" customHeight="1">
      <c r="A23" s="11"/>
      <c r="B23" s="15">
        <v>16</v>
      </c>
      <c r="C23" s="20" t="s">
        <v>225</v>
      </c>
      <c r="D23" s="20" t="s">
        <v>167</v>
      </c>
      <c r="E23" s="18" t="s">
        <v>157</v>
      </c>
      <c r="F23" s="18" t="s">
        <v>14</v>
      </c>
      <c r="G23" s="19">
        <v>39698</v>
      </c>
      <c r="H23" s="19" t="s">
        <v>16</v>
      </c>
      <c r="I23" s="37" t="s">
        <v>15</v>
      </c>
      <c r="J23" s="15">
        <v>5</v>
      </c>
      <c r="K23" s="15" t="s">
        <v>17</v>
      </c>
      <c r="L23" s="38">
        <v>34</v>
      </c>
      <c r="M23" s="38"/>
      <c r="N23" s="38">
        <v>34</v>
      </c>
      <c r="O23" s="38">
        <f t="shared" si="1"/>
        <v>60.714285714285715</v>
      </c>
      <c r="P23" s="20" t="s">
        <v>220</v>
      </c>
    </row>
    <row r="24" spans="1:16" s="39" customFormat="1" ht="19.5" customHeight="1">
      <c r="A24" s="11"/>
      <c r="B24" s="15">
        <v>17</v>
      </c>
      <c r="C24" s="20" t="s">
        <v>172</v>
      </c>
      <c r="D24" s="20" t="s">
        <v>173</v>
      </c>
      <c r="E24" s="18" t="s">
        <v>174</v>
      </c>
      <c r="F24" s="18" t="s">
        <v>14</v>
      </c>
      <c r="G24" s="19">
        <v>39492</v>
      </c>
      <c r="H24" s="19" t="s">
        <v>16</v>
      </c>
      <c r="I24" s="37" t="s">
        <v>15</v>
      </c>
      <c r="J24" s="15">
        <v>5</v>
      </c>
      <c r="K24" s="15" t="s">
        <v>17</v>
      </c>
      <c r="L24" s="38">
        <v>34</v>
      </c>
      <c r="M24" s="38"/>
      <c r="N24" s="38">
        <v>34</v>
      </c>
      <c r="O24" s="38">
        <f>N24*100/56</f>
        <v>60.714285714285715</v>
      </c>
      <c r="P24" s="20" t="s">
        <v>220</v>
      </c>
    </row>
    <row r="25" spans="1:16" s="39" customFormat="1" ht="19.5" customHeight="1">
      <c r="A25" s="11"/>
      <c r="B25" s="15">
        <v>18</v>
      </c>
      <c r="C25" s="20" t="s">
        <v>226</v>
      </c>
      <c r="D25" s="20" t="s">
        <v>227</v>
      </c>
      <c r="E25" s="18" t="s">
        <v>157</v>
      </c>
      <c r="F25" s="18" t="s">
        <v>14</v>
      </c>
      <c r="G25" s="19">
        <v>39840</v>
      </c>
      <c r="H25" s="19" t="s">
        <v>16</v>
      </c>
      <c r="I25" s="37" t="s">
        <v>15</v>
      </c>
      <c r="J25" s="15">
        <v>5</v>
      </c>
      <c r="K25" s="15" t="s">
        <v>17</v>
      </c>
      <c r="L25" s="38">
        <v>32</v>
      </c>
      <c r="M25" s="38"/>
      <c r="N25" s="38">
        <v>32</v>
      </c>
      <c r="O25" s="38">
        <f t="shared" si="1"/>
        <v>57.142857142857146</v>
      </c>
      <c r="P25" s="20" t="s">
        <v>220</v>
      </c>
    </row>
    <row r="26" spans="1:16" s="39" customFormat="1" ht="19.5" customHeight="1">
      <c r="A26" s="11"/>
      <c r="B26" s="15">
        <v>19</v>
      </c>
      <c r="C26" s="20" t="s">
        <v>228</v>
      </c>
      <c r="D26" s="20" t="s">
        <v>211</v>
      </c>
      <c r="E26" s="18" t="s">
        <v>229</v>
      </c>
      <c r="F26" s="18" t="s">
        <v>14</v>
      </c>
      <c r="G26" s="19">
        <v>39661</v>
      </c>
      <c r="H26" s="19" t="s">
        <v>16</v>
      </c>
      <c r="I26" s="37" t="s">
        <v>15</v>
      </c>
      <c r="J26" s="15">
        <v>5</v>
      </c>
      <c r="K26" s="15" t="s">
        <v>17</v>
      </c>
      <c r="L26" s="38">
        <v>30</v>
      </c>
      <c r="M26" s="38"/>
      <c r="N26" s="38">
        <v>30</v>
      </c>
      <c r="O26" s="38">
        <f>N26*100/56</f>
        <v>53.57142857142857</v>
      </c>
      <c r="P26" s="20" t="s">
        <v>220</v>
      </c>
    </row>
    <row r="27" spans="1:16" s="39" customFormat="1" ht="19.5" customHeight="1">
      <c r="A27" s="11"/>
      <c r="B27" s="15">
        <v>20</v>
      </c>
      <c r="C27" s="14" t="s">
        <v>230</v>
      </c>
      <c r="D27" s="14" t="s">
        <v>231</v>
      </c>
      <c r="E27" s="14" t="s">
        <v>168</v>
      </c>
      <c r="F27" s="15" t="s">
        <v>14</v>
      </c>
      <c r="G27" s="16">
        <v>39629</v>
      </c>
      <c r="H27" s="16" t="s">
        <v>16</v>
      </c>
      <c r="I27" s="37" t="s">
        <v>15</v>
      </c>
      <c r="J27" s="15">
        <v>5</v>
      </c>
      <c r="K27" s="15" t="s">
        <v>17</v>
      </c>
      <c r="L27" s="38">
        <v>29</v>
      </c>
      <c r="M27" s="38"/>
      <c r="N27" s="38">
        <v>29</v>
      </c>
      <c r="O27" s="38">
        <f t="shared" si="1"/>
        <v>51.785714285714285</v>
      </c>
      <c r="P27" s="17" t="s">
        <v>220</v>
      </c>
    </row>
    <row r="28" spans="1:16" s="39" customFormat="1" ht="19.5" customHeight="1">
      <c r="A28" s="11"/>
      <c r="B28" s="15">
        <v>21</v>
      </c>
      <c r="C28" s="18" t="s">
        <v>181</v>
      </c>
      <c r="D28" s="18" t="s">
        <v>182</v>
      </c>
      <c r="E28" s="18" t="s">
        <v>166</v>
      </c>
      <c r="F28" s="18" t="s">
        <v>13</v>
      </c>
      <c r="G28" s="19">
        <v>39646</v>
      </c>
      <c r="H28" s="19" t="s">
        <v>16</v>
      </c>
      <c r="I28" s="37" t="s">
        <v>15</v>
      </c>
      <c r="J28" s="15">
        <v>5</v>
      </c>
      <c r="K28" s="15" t="s">
        <v>17</v>
      </c>
      <c r="L28" s="38">
        <v>16</v>
      </c>
      <c r="M28" s="38"/>
      <c r="N28" s="38">
        <v>16</v>
      </c>
      <c r="O28" s="38">
        <f t="shared" si="1"/>
        <v>28.571428571428573</v>
      </c>
      <c r="P28" s="20" t="s">
        <v>220</v>
      </c>
    </row>
    <row r="29" spans="1:16" s="39" customFormat="1" ht="19.5" customHeight="1">
      <c r="A29" s="11"/>
      <c r="B29" s="15">
        <v>22</v>
      </c>
      <c r="C29" s="15" t="s">
        <v>184</v>
      </c>
      <c r="D29" s="15" t="s">
        <v>185</v>
      </c>
      <c r="E29" s="15" t="s">
        <v>157</v>
      </c>
      <c r="F29" s="15" t="s">
        <v>14</v>
      </c>
      <c r="G29" s="16">
        <v>39360</v>
      </c>
      <c r="H29" s="16" t="s">
        <v>16</v>
      </c>
      <c r="I29" s="37" t="s">
        <v>15</v>
      </c>
      <c r="J29" s="15">
        <v>6</v>
      </c>
      <c r="K29" s="15" t="s">
        <v>9</v>
      </c>
      <c r="L29" s="38">
        <v>39</v>
      </c>
      <c r="M29" s="38"/>
      <c r="N29" s="38">
        <v>39</v>
      </c>
      <c r="O29" s="38">
        <f>N29*100/56</f>
        <v>69.64285714285714</v>
      </c>
      <c r="P29" s="21" t="s">
        <v>232</v>
      </c>
    </row>
    <row r="30" spans="1:16" s="39" customFormat="1" ht="19.5" customHeight="1">
      <c r="A30" s="13" t="s">
        <v>123</v>
      </c>
      <c r="B30" s="15">
        <v>23</v>
      </c>
      <c r="C30" s="22" t="s">
        <v>233</v>
      </c>
      <c r="D30" s="22" t="s">
        <v>147</v>
      </c>
      <c r="E30" s="22" t="s">
        <v>234</v>
      </c>
      <c r="F30" s="21" t="s">
        <v>14</v>
      </c>
      <c r="G30" s="23">
        <v>39239</v>
      </c>
      <c r="H30" s="23" t="s">
        <v>16</v>
      </c>
      <c r="I30" s="37" t="s">
        <v>15</v>
      </c>
      <c r="J30" s="15">
        <v>6</v>
      </c>
      <c r="K30" s="15" t="s">
        <v>10</v>
      </c>
      <c r="L30" s="37">
        <v>37</v>
      </c>
      <c r="M30" s="40"/>
      <c r="N30" s="37">
        <v>37</v>
      </c>
      <c r="O30" s="38">
        <f t="shared" si="1"/>
        <v>66.07142857142857</v>
      </c>
      <c r="P30" s="17" t="s">
        <v>232</v>
      </c>
    </row>
    <row r="31" spans="2:16" ht="19.5" customHeight="1">
      <c r="B31" s="15">
        <v>24</v>
      </c>
      <c r="C31" s="21" t="s">
        <v>183</v>
      </c>
      <c r="D31" s="20" t="s">
        <v>159</v>
      </c>
      <c r="E31" s="15" t="s">
        <v>160</v>
      </c>
      <c r="F31" s="18" t="s">
        <v>14</v>
      </c>
      <c r="G31" s="16">
        <v>39258</v>
      </c>
      <c r="H31" s="16" t="s">
        <v>16</v>
      </c>
      <c r="I31" s="37" t="s">
        <v>15</v>
      </c>
      <c r="J31" s="15">
        <v>6</v>
      </c>
      <c r="K31" s="15" t="s">
        <v>10</v>
      </c>
      <c r="L31" s="37">
        <v>36</v>
      </c>
      <c r="M31" s="37"/>
      <c r="N31" s="37">
        <v>36</v>
      </c>
      <c r="O31" s="38">
        <f t="shared" si="1"/>
        <v>64.28571428571429</v>
      </c>
      <c r="P31" s="20" t="s">
        <v>232</v>
      </c>
    </row>
    <row r="32" spans="2:16" ht="19.5" customHeight="1">
      <c r="B32" s="15">
        <v>25</v>
      </c>
      <c r="C32" s="18" t="s">
        <v>212</v>
      </c>
      <c r="D32" s="18" t="s">
        <v>235</v>
      </c>
      <c r="E32" s="18" t="s">
        <v>213</v>
      </c>
      <c r="F32" s="18" t="s">
        <v>14</v>
      </c>
      <c r="G32" s="19">
        <v>39395</v>
      </c>
      <c r="H32" s="19" t="s">
        <v>16</v>
      </c>
      <c r="I32" s="37" t="s">
        <v>15</v>
      </c>
      <c r="J32" s="15">
        <v>6</v>
      </c>
      <c r="K32" s="15" t="s">
        <v>10</v>
      </c>
      <c r="L32" s="37">
        <v>35</v>
      </c>
      <c r="M32" s="37"/>
      <c r="N32" s="37">
        <v>35</v>
      </c>
      <c r="O32" s="38">
        <f t="shared" si="1"/>
        <v>62.5</v>
      </c>
      <c r="P32" s="20" t="s">
        <v>232</v>
      </c>
    </row>
    <row r="33" spans="2:16" ht="19.5" customHeight="1">
      <c r="B33" s="15">
        <v>26</v>
      </c>
      <c r="C33" s="15" t="s">
        <v>188</v>
      </c>
      <c r="D33" s="15" t="s">
        <v>139</v>
      </c>
      <c r="E33" s="15" t="s">
        <v>140</v>
      </c>
      <c r="F33" s="15" t="s">
        <v>14</v>
      </c>
      <c r="G33" s="16">
        <v>38949</v>
      </c>
      <c r="H33" s="16" t="s">
        <v>16</v>
      </c>
      <c r="I33" s="37" t="s">
        <v>15</v>
      </c>
      <c r="J33" s="15">
        <v>7</v>
      </c>
      <c r="K33" s="15" t="s">
        <v>9</v>
      </c>
      <c r="L33" s="37">
        <v>67</v>
      </c>
      <c r="M33" s="37"/>
      <c r="N33" s="37">
        <v>67</v>
      </c>
      <c r="O33" s="38">
        <f>N33*100/91</f>
        <v>73.62637362637362</v>
      </c>
      <c r="P33" s="21" t="s">
        <v>236</v>
      </c>
    </row>
    <row r="34" spans="2:16" ht="19.5" customHeight="1">
      <c r="B34" s="15">
        <v>27</v>
      </c>
      <c r="C34" s="24" t="s">
        <v>189</v>
      </c>
      <c r="D34" s="24" t="s">
        <v>155</v>
      </c>
      <c r="E34" s="24" t="s">
        <v>190</v>
      </c>
      <c r="F34" s="24" t="s">
        <v>13</v>
      </c>
      <c r="G34" s="25">
        <v>38883</v>
      </c>
      <c r="H34" s="25" t="s">
        <v>16</v>
      </c>
      <c r="I34" s="37" t="s">
        <v>15</v>
      </c>
      <c r="J34" s="15">
        <v>7</v>
      </c>
      <c r="K34" s="15" t="s">
        <v>10</v>
      </c>
      <c r="L34" s="37">
        <v>55</v>
      </c>
      <c r="M34" s="37"/>
      <c r="N34" s="37">
        <v>55</v>
      </c>
      <c r="O34" s="38">
        <f aca="true" t="shared" si="2" ref="O34:O48">N34*100/91</f>
        <v>60.43956043956044</v>
      </c>
      <c r="P34" s="26" t="s">
        <v>236</v>
      </c>
    </row>
    <row r="35" spans="2:16" ht="19.5" customHeight="1">
      <c r="B35" s="15">
        <v>28</v>
      </c>
      <c r="C35" s="18" t="s">
        <v>193</v>
      </c>
      <c r="D35" s="20" t="s">
        <v>192</v>
      </c>
      <c r="E35" s="20" t="s">
        <v>137</v>
      </c>
      <c r="F35" s="18" t="s">
        <v>14</v>
      </c>
      <c r="G35" s="19">
        <v>38955</v>
      </c>
      <c r="H35" s="19" t="s">
        <v>16</v>
      </c>
      <c r="I35" s="37" t="s">
        <v>15</v>
      </c>
      <c r="J35" s="15">
        <v>7</v>
      </c>
      <c r="K35" s="15" t="s">
        <v>10</v>
      </c>
      <c r="L35" s="38">
        <v>54</v>
      </c>
      <c r="M35" s="38"/>
      <c r="N35" s="38">
        <v>54</v>
      </c>
      <c r="O35" s="38">
        <f t="shared" si="2"/>
        <v>59.34065934065934</v>
      </c>
      <c r="P35" s="20" t="s">
        <v>236</v>
      </c>
    </row>
    <row r="36" spans="2:16" ht="19.5" customHeight="1">
      <c r="B36" s="15">
        <v>29</v>
      </c>
      <c r="C36" s="18" t="s">
        <v>237</v>
      </c>
      <c r="D36" s="18" t="s">
        <v>238</v>
      </c>
      <c r="E36" s="18" t="s">
        <v>171</v>
      </c>
      <c r="F36" s="18" t="s">
        <v>13</v>
      </c>
      <c r="G36" s="19">
        <v>38882</v>
      </c>
      <c r="H36" s="19" t="s">
        <v>16</v>
      </c>
      <c r="I36" s="37" t="s">
        <v>15</v>
      </c>
      <c r="J36" s="15">
        <v>7</v>
      </c>
      <c r="K36" s="15" t="s">
        <v>10</v>
      </c>
      <c r="L36" s="38">
        <v>53</v>
      </c>
      <c r="M36" s="38"/>
      <c r="N36" s="38">
        <v>53</v>
      </c>
      <c r="O36" s="38">
        <f t="shared" si="2"/>
        <v>58.24175824175824</v>
      </c>
      <c r="P36" s="20" t="s">
        <v>236</v>
      </c>
    </row>
    <row r="37" spans="2:16" ht="19.5" customHeight="1">
      <c r="B37" s="15">
        <v>30</v>
      </c>
      <c r="C37" s="18" t="s">
        <v>141</v>
      </c>
      <c r="D37" s="18" t="s">
        <v>142</v>
      </c>
      <c r="E37" s="18" t="s">
        <v>135</v>
      </c>
      <c r="F37" s="18" t="s">
        <v>13</v>
      </c>
      <c r="G37" s="19">
        <v>38798</v>
      </c>
      <c r="H37" s="19" t="s">
        <v>16</v>
      </c>
      <c r="I37" s="37" t="s">
        <v>15</v>
      </c>
      <c r="J37" s="15">
        <v>7</v>
      </c>
      <c r="K37" s="15" t="s">
        <v>17</v>
      </c>
      <c r="L37" s="38">
        <v>51</v>
      </c>
      <c r="M37" s="38"/>
      <c r="N37" s="38">
        <v>51</v>
      </c>
      <c r="O37" s="38">
        <f t="shared" si="2"/>
        <v>56.043956043956044</v>
      </c>
      <c r="P37" s="20" t="s">
        <v>236</v>
      </c>
    </row>
    <row r="38" spans="2:16" ht="19.5" customHeight="1">
      <c r="B38" s="15">
        <v>31</v>
      </c>
      <c r="C38" s="18" t="s">
        <v>191</v>
      </c>
      <c r="D38" s="18" t="s">
        <v>192</v>
      </c>
      <c r="E38" s="18" t="s">
        <v>137</v>
      </c>
      <c r="F38" s="18" t="s">
        <v>14</v>
      </c>
      <c r="G38" s="19">
        <v>38979</v>
      </c>
      <c r="H38" s="19" t="s">
        <v>133</v>
      </c>
      <c r="I38" s="37" t="s">
        <v>15</v>
      </c>
      <c r="J38" s="15">
        <v>7</v>
      </c>
      <c r="K38" s="15" t="s">
        <v>17</v>
      </c>
      <c r="L38" s="38">
        <v>49</v>
      </c>
      <c r="M38" s="38"/>
      <c r="N38" s="38">
        <v>49</v>
      </c>
      <c r="O38" s="38">
        <f t="shared" si="2"/>
        <v>53.84615384615385</v>
      </c>
      <c r="P38" s="20" t="s">
        <v>236</v>
      </c>
    </row>
    <row r="39" spans="2:16" ht="19.5" customHeight="1">
      <c r="B39" s="15">
        <v>32</v>
      </c>
      <c r="C39" s="20" t="s">
        <v>239</v>
      </c>
      <c r="D39" s="20" t="s">
        <v>240</v>
      </c>
      <c r="E39" s="18" t="s">
        <v>137</v>
      </c>
      <c r="F39" s="18" t="s">
        <v>14</v>
      </c>
      <c r="G39" s="19">
        <v>38875</v>
      </c>
      <c r="H39" s="19" t="s">
        <v>16</v>
      </c>
      <c r="I39" s="37" t="s">
        <v>15</v>
      </c>
      <c r="J39" s="15">
        <v>7</v>
      </c>
      <c r="K39" s="15" t="s">
        <v>17</v>
      </c>
      <c r="L39" s="38">
        <v>42</v>
      </c>
      <c r="M39" s="38"/>
      <c r="N39" s="38">
        <v>42</v>
      </c>
      <c r="O39" s="38">
        <f t="shared" si="2"/>
        <v>46.15384615384615</v>
      </c>
      <c r="P39" s="20" t="s">
        <v>236</v>
      </c>
    </row>
    <row r="40" spans="2:16" ht="19.5" customHeight="1">
      <c r="B40" s="15">
        <v>33</v>
      </c>
      <c r="C40" s="20" t="s">
        <v>241</v>
      </c>
      <c r="D40" s="20" t="s">
        <v>206</v>
      </c>
      <c r="E40" s="18" t="s">
        <v>157</v>
      </c>
      <c r="F40" s="18" t="s">
        <v>14</v>
      </c>
      <c r="G40" s="19">
        <v>38526</v>
      </c>
      <c r="H40" s="19" t="s">
        <v>16</v>
      </c>
      <c r="I40" s="37" t="s">
        <v>15</v>
      </c>
      <c r="J40" s="15">
        <v>8</v>
      </c>
      <c r="K40" s="15" t="s">
        <v>9</v>
      </c>
      <c r="L40" s="38">
        <v>85</v>
      </c>
      <c r="M40" s="38"/>
      <c r="N40" s="38">
        <v>85</v>
      </c>
      <c r="O40" s="38">
        <f t="shared" si="2"/>
        <v>93.4065934065934</v>
      </c>
      <c r="P40" s="20" t="s">
        <v>220</v>
      </c>
    </row>
    <row r="41" spans="2:16" ht="19.5" customHeight="1">
      <c r="B41" s="15">
        <v>34</v>
      </c>
      <c r="C41" s="20" t="s">
        <v>149</v>
      </c>
      <c r="D41" s="20" t="s">
        <v>150</v>
      </c>
      <c r="E41" s="18" t="s">
        <v>151</v>
      </c>
      <c r="F41" s="18" t="s">
        <v>13</v>
      </c>
      <c r="G41" s="19">
        <v>38343</v>
      </c>
      <c r="H41" s="19" t="s">
        <v>16</v>
      </c>
      <c r="I41" s="37" t="s">
        <v>15</v>
      </c>
      <c r="J41" s="15">
        <v>8</v>
      </c>
      <c r="K41" s="15" t="s">
        <v>10</v>
      </c>
      <c r="L41" s="38">
        <v>84</v>
      </c>
      <c r="M41" s="38"/>
      <c r="N41" s="38">
        <v>84</v>
      </c>
      <c r="O41" s="38">
        <f t="shared" si="2"/>
        <v>92.3076923076923</v>
      </c>
      <c r="P41" s="20" t="s">
        <v>220</v>
      </c>
    </row>
    <row r="42" spans="2:16" ht="19.5" customHeight="1">
      <c r="B42" s="15">
        <v>35</v>
      </c>
      <c r="C42" s="20" t="s">
        <v>146</v>
      </c>
      <c r="D42" s="20" t="s">
        <v>147</v>
      </c>
      <c r="E42" s="18" t="s">
        <v>148</v>
      </c>
      <c r="F42" s="18" t="s">
        <v>14</v>
      </c>
      <c r="G42" s="19">
        <v>38288</v>
      </c>
      <c r="H42" s="19" t="s">
        <v>16</v>
      </c>
      <c r="I42" s="37" t="s">
        <v>15</v>
      </c>
      <c r="J42" s="15">
        <v>8</v>
      </c>
      <c r="K42" s="15" t="s">
        <v>10</v>
      </c>
      <c r="L42" s="38">
        <v>74</v>
      </c>
      <c r="M42" s="38"/>
      <c r="N42" s="38">
        <v>74</v>
      </c>
      <c r="O42" s="38">
        <f t="shared" si="2"/>
        <v>81.31868131868131</v>
      </c>
      <c r="P42" s="20" t="s">
        <v>242</v>
      </c>
    </row>
    <row r="43" spans="2:16" ht="19.5" customHeight="1">
      <c r="B43" s="15">
        <v>36</v>
      </c>
      <c r="C43" s="20" t="s">
        <v>243</v>
      </c>
      <c r="D43" s="20" t="s">
        <v>244</v>
      </c>
      <c r="E43" s="18" t="s">
        <v>229</v>
      </c>
      <c r="F43" s="18" t="s">
        <v>14</v>
      </c>
      <c r="G43" s="19">
        <v>38621</v>
      </c>
      <c r="H43" s="19" t="s">
        <v>16</v>
      </c>
      <c r="I43" s="37" t="s">
        <v>15</v>
      </c>
      <c r="J43" s="15">
        <v>8</v>
      </c>
      <c r="K43" s="15" t="s">
        <v>10</v>
      </c>
      <c r="L43" s="38">
        <v>73</v>
      </c>
      <c r="M43" s="38"/>
      <c r="N43" s="38">
        <v>73</v>
      </c>
      <c r="O43" s="38">
        <f t="shared" si="2"/>
        <v>80.21978021978022</v>
      </c>
      <c r="P43" s="20" t="s">
        <v>220</v>
      </c>
    </row>
    <row r="44" spans="2:16" ht="19.5" customHeight="1">
      <c r="B44" s="15">
        <v>37</v>
      </c>
      <c r="C44" s="20" t="s">
        <v>245</v>
      </c>
      <c r="D44" s="20" t="s">
        <v>187</v>
      </c>
      <c r="E44" s="18" t="s">
        <v>246</v>
      </c>
      <c r="F44" s="18" t="s">
        <v>14</v>
      </c>
      <c r="G44" s="19">
        <v>38552</v>
      </c>
      <c r="H44" s="19" t="s">
        <v>16</v>
      </c>
      <c r="I44" s="37" t="s">
        <v>15</v>
      </c>
      <c r="J44" s="15">
        <v>8</v>
      </c>
      <c r="K44" s="15" t="s">
        <v>17</v>
      </c>
      <c r="L44" s="38">
        <v>72</v>
      </c>
      <c r="M44" s="38"/>
      <c r="N44" s="38">
        <v>72</v>
      </c>
      <c r="O44" s="38">
        <f t="shared" si="2"/>
        <v>79.12087912087912</v>
      </c>
      <c r="P44" s="20" t="s">
        <v>220</v>
      </c>
    </row>
    <row r="45" spans="2:16" ht="19.5" customHeight="1">
      <c r="B45" s="15">
        <v>38</v>
      </c>
      <c r="C45" s="14" t="s">
        <v>194</v>
      </c>
      <c r="D45" s="14" t="s">
        <v>195</v>
      </c>
      <c r="E45" s="14" t="s">
        <v>196</v>
      </c>
      <c r="F45" s="15" t="s">
        <v>14</v>
      </c>
      <c r="G45" s="16">
        <v>38466</v>
      </c>
      <c r="H45" s="16" t="s">
        <v>16</v>
      </c>
      <c r="I45" s="37" t="s">
        <v>15</v>
      </c>
      <c r="J45" s="15">
        <v>8</v>
      </c>
      <c r="K45" s="15" t="s">
        <v>17</v>
      </c>
      <c r="L45" s="38">
        <v>70</v>
      </c>
      <c r="M45" s="38"/>
      <c r="N45" s="38">
        <v>70</v>
      </c>
      <c r="O45" s="38">
        <f t="shared" si="2"/>
        <v>76.92307692307692</v>
      </c>
      <c r="P45" s="17" t="s">
        <v>220</v>
      </c>
    </row>
    <row r="46" spans="2:16" ht="19.5" customHeight="1">
      <c r="B46" s="15">
        <v>39</v>
      </c>
      <c r="C46" s="18" t="s">
        <v>143</v>
      </c>
      <c r="D46" s="18" t="s">
        <v>144</v>
      </c>
      <c r="E46" s="18" t="s">
        <v>145</v>
      </c>
      <c r="F46" s="18" t="s">
        <v>14</v>
      </c>
      <c r="G46" s="19">
        <v>38577</v>
      </c>
      <c r="H46" s="19" t="s">
        <v>16</v>
      </c>
      <c r="I46" s="37" t="s">
        <v>15</v>
      </c>
      <c r="J46" s="15">
        <v>8</v>
      </c>
      <c r="K46" s="15" t="s">
        <v>17</v>
      </c>
      <c r="L46" s="38">
        <v>69</v>
      </c>
      <c r="M46" s="38"/>
      <c r="N46" s="38">
        <v>69</v>
      </c>
      <c r="O46" s="38">
        <f t="shared" si="2"/>
        <v>75.82417582417582</v>
      </c>
      <c r="P46" s="20" t="s">
        <v>242</v>
      </c>
    </row>
    <row r="47" spans="2:16" ht="19.5" customHeight="1">
      <c r="B47" s="15">
        <v>40</v>
      </c>
      <c r="C47" s="15" t="s">
        <v>197</v>
      </c>
      <c r="D47" s="15" t="s">
        <v>164</v>
      </c>
      <c r="E47" s="15" t="s">
        <v>176</v>
      </c>
      <c r="F47" s="15" t="s">
        <v>13</v>
      </c>
      <c r="G47" s="16">
        <v>38779</v>
      </c>
      <c r="H47" s="16" t="s">
        <v>16</v>
      </c>
      <c r="I47" s="37" t="s">
        <v>15</v>
      </c>
      <c r="J47" s="15">
        <v>8</v>
      </c>
      <c r="K47" s="15" t="s">
        <v>17</v>
      </c>
      <c r="L47" s="38">
        <v>61</v>
      </c>
      <c r="M47" s="38"/>
      <c r="N47" s="38">
        <v>61</v>
      </c>
      <c r="O47" s="38">
        <f t="shared" si="2"/>
        <v>67.03296703296704</v>
      </c>
      <c r="P47" s="21" t="s">
        <v>220</v>
      </c>
    </row>
    <row r="48" spans="2:16" ht="19.5" customHeight="1">
      <c r="B48" s="15">
        <v>41</v>
      </c>
      <c r="C48" s="22" t="s">
        <v>152</v>
      </c>
      <c r="D48" s="22" t="s">
        <v>153</v>
      </c>
      <c r="E48" s="22" t="s">
        <v>247</v>
      </c>
      <c r="F48" s="21" t="s">
        <v>13</v>
      </c>
      <c r="G48" s="23">
        <v>38507</v>
      </c>
      <c r="H48" s="23" t="s">
        <v>16</v>
      </c>
      <c r="I48" s="37" t="s">
        <v>15</v>
      </c>
      <c r="J48" s="15">
        <v>8</v>
      </c>
      <c r="K48" s="15" t="s">
        <v>17</v>
      </c>
      <c r="L48" s="37">
        <v>43</v>
      </c>
      <c r="M48" s="37"/>
      <c r="N48" s="37">
        <v>43</v>
      </c>
      <c r="O48" s="38">
        <f t="shared" si="2"/>
        <v>47.252747252747255</v>
      </c>
      <c r="P48" s="17" t="s">
        <v>242</v>
      </c>
    </row>
    <row r="49" spans="2:16" ht="19.5" customHeight="1">
      <c r="B49" s="15">
        <v>42</v>
      </c>
      <c r="C49" s="21" t="s">
        <v>154</v>
      </c>
      <c r="D49" s="20" t="s">
        <v>155</v>
      </c>
      <c r="E49" s="15" t="s">
        <v>156</v>
      </c>
      <c r="F49" s="18" t="s">
        <v>13</v>
      </c>
      <c r="G49" s="16">
        <v>38156</v>
      </c>
      <c r="H49" s="16" t="s">
        <v>16</v>
      </c>
      <c r="I49" s="37" t="s">
        <v>15</v>
      </c>
      <c r="J49" s="15">
        <v>9</v>
      </c>
      <c r="K49" s="15" t="s">
        <v>9</v>
      </c>
      <c r="L49" s="37">
        <v>59</v>
      </c>
      <c r="M49" s="37"/>
      <c r="N49" s="37">
        <v>59</v>
      </c>
      <c r="O49" s="38">
        <f>N49*100/100</f>
        <v>59</v>
      </c>
      <c r="P49" s="20" t="s">
        <v>232</v>
      </c>
    </row>
    <row r="50" spans="2:16" ht="19.5" customHeight="1">
      <c r="B50" s="15">
        <v>43</v>
      </c>
      <c r="C50" s="18" t="s">
        <v>248</v>
      </c>
      <c r="D50" s="18" t="s">
        <v>249</v>
      </c>
      <c r="E50" s="18" t="s">
        <v>250</v>
      </c>
      <c r="F50" s="18" t="s">
        <v>14</v>
      </c>
      <c r="G50" s="19">
        <v>38183</v>
      </c>
      <c r="H50" s="19" t="s">
        <v>16</v>
      </c>
      <c r="I50" s="37" t="s">
        <v>15</v>
      </c>
      <c r="J50" s="15">
        <v>9</v>
      </c>
      <c r="K50" s="15" t="s">
        <v>10</v>
      </c>
      <c r="L50" s="37">
        <v>58</v>
      </c>
      <c r="M50" s="37"/>
      <c r="N50" s="37">
        <v>58</v>
      </c>
      <c r="O50" s="38">
        <f aca="true" t="shared" si="3" ref="O50:O56">N50*100/100</f>
        <v>58</v>
      </c>
      <c r="P50" s="20" t="s">
        <v>232</v>
      </c>
    </row>
    <row r="51" spans="2:16" ht="19.5" customHeight="1">
      <c r="B51" s="15">
        <v>44</v>
      </c>
      <c r="C51" s="15" t="s">
        <v>198</v>
      </c>
      <c r="D51" s="15" t="s">
        <v>186</v>
      </c>
      <c r="E51" s="15" t="s">
        <v>199</v>
      </c>
      <c r="F51" s="15" t="s">
        <v>14</v>
      </c>
      <c r="G51" s="16">
        <v>38215</v>
      </c>
      <c r="H51" s="16" t="s">
        <v>16</v>
      </c>
      <c r="I51" s="37" t="s">
        <v>15</v>
      </c>
      <c r="J51" s="15">
        <v>9</v>
      </c>
      <c r="K51" s="15" t="s">
        <v>10</v>
      </c>
      <c r="L51" s="37">
        <v>58</v>
      </c>
      <c r="M51" s="37"/>
      <c r="N51" s="37">
        <v>58</v>
      </c>
      <c r="O51" s="38">
        <f t="shared" si="3"/>
        <v>58</v>
      </c>
      <c r="P51" s="21" t="s">
        <v>242</v>
      </c>
    </row>
    <row r="52" spans="2:16" ht="19.5" customHeight="1">
      <c r="B52" s="15">
        <v>45</v>
      </c>
      <c r="C52" s="24" t="s">
        <v>251</v>
      </c>
      <c r="D52" s="24" t="s">
        <v>252</v>
      </c>
      <c r="E52" s="24" t="s">
        <v>157</v>
      </c>
      <c r="F52" s="24" t="s">
        <v>14</v>
      </c>
      <c r="G52" s="25">
        <v>38043</v>
      </c>
      <c r="H52" s="25" t="s">
        <v>16</v>
      </c>
      <c r="I52" s="37" t="s">
        <v>15</v>
      </c>
      <c r="J52" s="15">
        <v>9</v>
      </c>
      <c r="K52" s="15" t="s">
        <v>10</v>
      </c>
      <c r="L52" s="37">
        <v>56</v>
      </c>
      <c r="M52" s="37"/>
      <c r="N52" s="37">
        <v>56</v>
      </c>
      <c r="O52" s="38">
        <f t="shared" si="3"/>
        <v>56</v>
      </c>
      <c r="P52" s="26" t="s">
        <v>232</v>
      </c>
    </row>
    <row r="53" spans="2:16" ht="19.5" customHeight="1">
      <c r="B53" s="15">
        <v>46</v>
      </c>
      <c r="C53" s="18" t="s">
        <v>253</v>
      </c>
      <c r="D53" s="20" t="s">
        <v>254</v>
      </c>
      <c r="E53" s="20" t="s">
        <v>157</v>
      </c>
      <c r="F53" s="18" t="s">
        <v>14</v>
      </c>
      <c r="G53" s="19">
        <v>38180</v>
      </c>
      <c r="H53" s="19" t="s">
        <v>16</v>
      </c>
      <c r="I53" s="37" t="s">
        <v>15</v>
      </c>
      <c r="J53" s="15">
        <v>9</v>
      </c>
      <c r="K53" s="15" t="s">
        <v>17</v>
      </c>
      <c r="L53" s="38">
        <v>50</v>
      </c>
      <c r="M53" s="38"/>
      <c r="N53" s="38">
        <v>50</v>
      </c>
      <c r="O53" s="38">
        <f>N53*100/100</f>
        <v>50</v>
      </c>
      <c r="P53" s="20" t="s">
        <v>232</v>
      </c>
    </row>
    <row r="54" spans="2:16" ht="19.5" customHeight="1">
      <c r="B54" s="15">
        <v>47</v>
      </c>
      <c r="C54" s="18" t="s">
        <v>255</v>
      </c>
      <c r="D54" s="18" t="s">
        <v>256</v>
      </c>
      <c r="E54" s="18" t="s">
        <v>170</v>
      </c>
      <c r="F54" s="18" t="s">
        <v>14</v>
      </c>
      <c r="G54" s="19">
        <v>38279</v>
      </c>
      <c r="H54" s="19" t="s">
        <v>16</v>
      </c>
      <c r="I54" s="37" t="s">
        <v>15</v>
      </c>
      <c r="J54" s="15">
        <v>9</v>
      </c>
      <c r="K54" s="15" t="s">
        <v>17</v>
      </c>
      <c r="L54" s="38">
        <v>50</v>
      </c>
      <c r="M54" s="38"/>
      <c r="N54" s="38">
        <v>50</v>
      </c>
      <c r="O54" s="38">
        <f t="shared" si="3"/>
        <v>50</v>
      </c>
      <c r="P54" s="20" t="s">
        <v>232</v>
      </c>
    </row>
    <row r="55" spans="2:16" ht="19.5" customHeight="1">
      <c r="B55" s="15">
        <v>48</v>
      </c>
      <c r="C55" s="18" t="s">
        <v>257</v>
      </c>
      <c r="D55" s="18" t="s">
        <v>258</v>
      </c>
      <c r="E55" s="18" t="s">
        <v>140</v>
      </c>
      <c r="F55" s="18" t="s">
        <v>14</v>
      </c>
      <c r="G55" s="19">
        <v>38103</v>
      </c>
      <c r="H55" s="19" t="s">
        <v>16</v>
      </c>
      <c r="I55" s="37" t="s">
        <v>15</v>
      </c>
      <c r="J55" s="15">
        <v>9</v>
      </c>
      <c r="K55" s="15" t="s">
        <v>17</v>
      </c>
      <c r="L55" s="38">
        <v>49</v>
      </c>
      <c r="M55" s="38"/>
      <c r="N55" s="38">
        <v>49</v>
      </c>
      <c r="O55" s="38">
        <f t="shared" si="3"/>
        <v>49</v>
      </c>
      <c r="P55" s="20" t="s">
        <v>232</v>
      </c>
    </row>
    <row r="56" spans="2:16" ht="19.5" customHeight="1">
      <c r="B56" s="15">
        <v>49</v>
      </c>
      <c r="C56" s="18" t="s">
        <v>200</v>
      </c>
      <c r="D56" s="18" t="s">
        <v>201</v>
      </c>
      <c r="E56" s="18" t="s">
        <v>160</v>
      </c>
      <c r="F56" s="18" t="s">
        <v>14</v>
      </c>
      <c r="G56" s="19">
        <v>38467</v>
      </c>
      <c r="H56" s="19" t="s">
        <v>133</v>
      </c>
      <c r="I56" s="37" t="s">
        <v>15</v>
      </c>
      <c r="J56" s="15">
        <v>9</v>
      </c>
      <c r="K56" s="15" t="s">
        <v>17</v>
      </c>
      <c r="L56" s="38">
        <v>31</v>
      </c>
      <c r="M56" s="38"/>
      <c r="N56" s="38">
        <v>31</v>
      </c>
      <c r="O56" s="38">
        <f t="shared" si="3"/>
        <v>31</v>
      </c>
      <c r="P56" s="20" t="s">
        <v>242</v>
      </c>
    </row>
    <row r="57" spans="2:16" ht="19.5" customHeight="1">
      <c r="B57" s="15">
        <v>50</v>
      </c>
      <c r="C57" s="20" t="s">
        <v>143</v>
      </c>
      <c r="D57" s="20" t="s">
        <v>158</v>
      </c>
      <c r="E57" s="18" t="s">
        <v>145</v>
      </c>
      <c r="F57" s="18" t="s">
        <v>14</v>
      </c>
      <c r="G57" s="19">
        <v>37944</v>
      </c>
      <c r="H57" s="19" t="s">
        <v>16</v>
      </c>
      <c r="I57" s="37" t="s">
        <v>15</v>
      </c>
      <c r="J57" s="15">
        <v>10</v>
      </c>
      <c r="K57" s="15" t="s">
        <v>9</v>
      </c>
      <c r="L57" s="38">
        <v>49</v>
      </c>
      <c r="M57" s="38"/>
      <c r="N57" s="38">
        <v>49</v>
      </c>
      <c r="O57" s="38">
        <f aca="true" t="shared" si="4" ref="O57:O62">N57*100/55</f>
        <v>89.0909090909091</v>
      </c>
      <c r="P57" s="20" t="s">
        <v>232</v>
      </c>
    </row>
    <row r="58" spans="2:16" ht="19.5" customHeight="1">
      <c r="B58" s="15">
        <v>51</v>
      </c>
      <c r="C58" s="20" t="s">
        <v>259</v>
      </c>
      <c r="D58" s="20" t="s">
        <v>161</v>
      </c>
      <c r="E58" s="18" t="s">
        <v>168</v>
      </c>
      <c r="F58" s="18" t="s">
        <v>14</v>
      </c>
      <c r="G58" s="19">
        <v>37832</v>
      </c>
      <c r="H58" s="19" t="s">
        <v>16</v>
      </c>
      <c r="I58" s="37" t="s">
        <v>15</v>
      </c>
      <c r="J58" s="15">
        <v>10</v>
      </c>
      <c r="K58" s="15" t="s">
        <v>10</v>
      </c>
      <c r="L58" s="38">
        <v>45</v>
      </c>
      <c r="M58" s="38"/>
      <c r="N58" s="38">
        <v>45</v>
      </c>
      <c r="O58" s="38">
        <f t="shared" si="4"/>
        <v>81.81818181818181</v>
      </c>
      <c r="P58" s="20" t="s">
        <v>232</v>
      </c>
    </row>
    <row r="59" spans="2:16" ht="19.5" customHeight="1">
      <c r="B59" s="15">
        <v>52</v>
      </c>
      <c r="C59" s="20" t="s">
        <v>260</v>
      </c>
      <c r="D59" s="20" t="s">
        <v>161</v>
      </c>
      <c r="E59" s="18" t="s">
        <v>199</v>
      </c>
      <c r="F59" s="18" t="s">
        <v>14</v>
      </c>
      <c r="G59" s="19">
        <v>37650</v>
      </c>
      <c r="H59" s="19" t="s">
        <v>16</v>
      </c>
      <c r="I59" s="37" t="s">
        <v>15</v>
      </c>
      <c r="J59" s="15">
        <v>10</v>
      </c>
      <c r="K59" s="15" t="s">
        <v>10</v>
      </c>
      <c r="L59" s="38">
        <v>33</v>
      </c>
      <c r="M59" s="38"/>
      <c r="N59" s="38">
        <v>33</v>
      </c>
      <c r="O59" s="38">
        <f t="shared" si="4"/>
        <v>60</v>
      </c>
      <c r="P59" s="20" t="s">
        <v>232</v>
      </c>
    </row>
    <row r="60" spans="2:16" ht="19.5" customHeight="1">
      <c r="B60" s="15">
        <v>53</v>
      </c>
      <c r="C60" s="20" t="s">
        <v>261</v>
      </c>
      <c r="D60" s="20" t="s">
        <v>159</v>
      </c>
      <c r="E60" s="18" t="s">
        <v>160</v>
      </c>
      <c r="F60" s="18" t="s">
        <v>14</v>
      </c>
      <c r="G60" s="19">
        <v>37865</v>
      </c>
      <c r="H60" s="19" t="s">
        <v>16</v>
      </c>
      <c r="I60" s="37" t="s">
        <v>15</v>
      </c>
      <c r="J60" s="15">
        <v>10</v>
      </c>
      <c r="K60" s="15" t="s">
        <v>10</v>
      </c>
      <c r="L60" s="38">
        <v>32</v>
      </c>
      <c r="M60" s="38"/>
      <c r="N60" s="38">
        <v>32</v>
      </c>
      <c r="O60" s="38">
        <f t="shared" si="4"/>
        <v>58.18181818181818</v>
      </c>
      <c r="P60" s="20" t="s">
        <v>232</v>
      </c>
    </row>
    <row r="61" spans="2:16" ht="19.5" customHeight="1">
      <c r="B61" s="15">
        <v>54</v>
      </c>
      <c r="C61" s="20" t="s">
        <v>262</v>
      </c>
      <c r="D61" s="20" t="s">
        <v>252</v>
      </c>
      <c r="E61" s="18" t="s">
        <v>137</v>
      </c>
      <c r="F61" s="18" t="s">
        <v>14</v>
      </c>
      <c r="G61" s="19">
        <v>37534</v>
      </c>
      <c r="H61" s="19" t="s">
        <v>16</v>
      </c>
      <c r="I61" s="37" t="s">
        <v>15</v>
      </c>
      <c r="J61" s="15">
        <v>11</v>
      </c>
      <c r="K61" s="15" t="s">
        <v>9</v>
      </c>
      <c r="L61" s="38">
        <v>34</v>
      </c>
      <c r="M61" s="38"/>
      <c r="N61" s="38">
        <v>34</v>
      </c>
      <c r="O61" s="38">
        <f t="shared" si="4"/>
        <v>61.81818181818182</v>
      </c>
      <c r="P61" s="20" t="s">
        <v>242</v>
      </c>
    </row>
    <row r="62" spans="2:16" ht="19.5" customHeight="1">
      <c r="B62" s="15">
        <v>55</v>
      </c>
      <c r="C62" s="20" t="s">
        <v>263</v>
      </c>
      <c r="D62" s="20" t="s">
        <v>201</v>
      </c>
      <c r="E62" s="18" t="s">
        <v>137</v>
      </c>
      <c r="F62" s="18" t="s">
        <v>14</v>
      </c>
      <c r="G62" s="19">
        <v>37267</v>
      </c>
      <c r="H62" s="19" t="s">
        <v>16</v>
      </c>
      <c r="I62" s="37" t="s">
        <v>15</v>
      </c>
      <c r="J62" s="15">
        <v>11</v>
      </c>
      <c r="K62" s="15" t="s">
        <v>10</v>
      </c>
      <c r="L62" s="38">
        <v>29</v>
      </c>
      <c r="M62" s="38"/>
      <c r="N62" s="38">
        <v>29</v>
      </c>
      <c r="O62" s="38">
        <f t="shared" si="4"/>
        <v>52.72727272727273</v>
      </c>
      <c r="P62" s="20" t="s">
        <v>242</v>
      </c>
    </row>
    <row r="63" ht="12.75">
      <c r="P63" s="12"/>
    </row>
    <row r="64" ht="12.75">
      <c r="P64" s="12"/>
    </row>
    <row r="65" ht="12.75">
      <c r="P65" s="12"/>
    </row>
    <row r="66" ht="12.75">
      <c r="P66" s="12"/>
    </row>
    <row r="67" ht="12.75">
      <c r="P67" s="12"/>
    </row>
    <row r="68" ht="12.75">
      <c r="P68" s="12"/>
    </row>
    <row r="69" ht="12.75">
      <c r="P69" s="12"/>
    </row>
    <row r="70" ht="12.75">
      <c r="P70" s="12"/>
    </row>
    <row r="71" ht="12.75">
      <c r="P71" s="12"/>
    </row>
    <row r="72" ht="12.75">
      <c r="P72" s="12"/>
    </row>
    <row r="73" ht="12.75">
      <c r="P73" s="12"/>
    </row>
    <row r="74" ht="12.75">
      <c r="P74" s="12"/>
    </row>
    <row r="75" ht="12.75">
      <c r="P75" s="12"/>
    </row>
    <row r="76" ht="12.75">
      <c r="P76" s="12"/>
    </row>
    <row r="77" ht="12.75">
      <c r="P77" s="12"/>
    </row>
    <row r="78" ht="12.75">
      <c r="P78" s="12"/>
    </row>
    <row r="79" ht="12.75">
      <c r="P79" s="12"/>
    </row>
    <row r="80" ht="12.75">
      <c r="P80" s="12"/>
    </row>
    <row r="81" ht="12.75">
      <c r="P81" s="12"/>
    </row>
    <row r="82" ht="12.75">
      <c r="P82" s="12"/>
    </row>
    <row r="83" spans="2:16" ht="12.7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2.7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2.7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2.7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2.7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2.7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2.7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2.7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2.7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2.7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2.7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2.7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2.7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2.7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2.7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2.7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2.7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2.7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2.7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2.7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2.7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2.7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2.7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2.7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2.7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2.7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2.7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2.7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2.7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2.7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2.7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2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2.7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2.7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2.7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2.7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2.7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2.7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2.7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2.7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2.7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2.7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2.7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2.7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2.7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2.7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2.7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2.7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2.7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2.7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2.7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2.7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2.7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2.7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2.7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2.7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2.7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2.7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2.7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2.7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2.7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2.7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2.7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2.7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2.7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2.7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2.7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2.7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2.7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2.7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2.7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2.7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2.7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2.7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2.7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2.7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2.7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2.7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2.7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2.7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2.7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2.7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2.7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2.7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2:16" ht="12.7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</row>
    <row r="168" spans="2:16" ht="12.7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</row>
    <row r="169" spans="2:16" ht="12.7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</row>
    <row r="170" spans="2:16" ht="12.7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</row>
    <row r="171" spans="2:16" ht="12.7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2:16" ht="12.7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2:16" ht="12.7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2"/>
    </row>
    <row r="174" spans="2:16" ht="12.7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</row>
    <row r="175" spans="2:16" ht="12.7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2"/>
    </row>
    <row r="176" spans="2:16" ht="12.7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</row>
    <row r="177" spans="2:16" ht="12.7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</row>
    <row r="178" spans="2:16" ht="12.7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2"/>
    </row>
    <row r="179" spans="2:16" ht="12.7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2"/>
    </row>
    <row r="180" ht="12.75">
      <c r="D180" s="41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62">
      <formula1>type</formula1>
    </dataValidation>
    <dataValidation type="list" allowBlank="1" showInputMessage="1" showErrorMessage="1" sqref="I8:I62">
      <formula1>rf</formula1>
    </dataValidation>
    <dataValidation type="list" allowBlank="1" showInputMessage="1" showErrorMessage="1" sqref="F15:F16 F8:F12 F55:F62 F52:F53 F37:F49 F34:F35 F19:F31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2018-10-11T04:12:08Z</cp:lastPrinted>
  <dcterms:created xsi:type="dcterms:W3CDTF">2011-01-26T13:35:26Z</dcterms:created>
  <dcterms:modified xsi:type="dcterms:W3CDTF">2019-10-22T18:25:21Z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