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'Протокол'!$A$1:$P$21</definedName>
  </definedNames>
  <calcPr fullCalcOnLoad="1"/>
</workbook>
</file>

<file path=xl/sharedStrings.xml><?xml version="1.0" encoding="utf-8"?>
<sst xmlns="http://schemas.openxmlformats.org/spreadsheetml/2006/main" count="191" uniqueCount="149">
  <si>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</si>
  <si>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</si>
  <si>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</si>
  <si>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</si>
  <si>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</si>
  <si>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</si>
  <si>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</si>
  <si>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</si>
  <si>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</si>
  <si>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</si>
  <si>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</si>
  <si>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</si>
  <si>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</si>
  <si>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</si>
  <si>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</si>
  <si>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</si>
  <si>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</si>
  <si>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</si>
  <si>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</si>
  <si>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</si>
  <si>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</si>
  <si>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</si>
  <si>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</si>
  <si>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</si>
  <si>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</si>
  <si>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</si>
  <si>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</si>
  <si>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</si>
  <si>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</si>
  <si>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</si>
  <si>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</si>
  <si>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</si>
  <si>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</si>
  <si>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</si>
  <si>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</si>
  <si>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</si>
  <si>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</si>
  <si>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</si>
  <si>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</si>
  <si>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</si>
  <si>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</si>
  <si>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</si>
  <si>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</si>
  <si>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</si>
  <si>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</si>
  <si>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</si>
  <si>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</si>
  <si>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</si>
  <si>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</si>
  <si>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</si>
  <si>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</si>
  <si>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</si>
  <si>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</si>
  <si>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</si>
  <si>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</si>
  <si>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</si>
  <si>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</si>
  <si>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</si>
  <si>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</si>
  <si>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</si>
  <si>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</si>
  <si>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</si>
  <si>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</si>
  <si>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</si>
  <si>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</si>
  <si>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</si>
  <si>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</si>
  <si>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</si>
  <si>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</si>
  <si>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</si>
  <si>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</si>
  <si>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</si>
  <si>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</si>
  <si>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</si>
  <si>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</si>
  <si>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</si>
  <si>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</si>
  <si>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</si>
  <si>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</si>
  <si>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</si>
  <si>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</si>
  <si>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</si>
  <si>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</si>
  <si>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</si>
  <si>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</si>
  <si>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</si>
  <si>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</si>
  <si>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</si>
  <si>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</si>
  <si>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</si>
  <si>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</si>
  <si>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</si>
  <si>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</si>
  <si>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</si>
  <si>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</si>
  <si>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</si>
  <si>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</si>
  <si>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</si>
  <si>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</si>
  <si>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</si>
  <si>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</si>
  <si>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</si>
  <si>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</si>
  <si>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</si>
  <si>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</si>
  <si>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</si>
  <si>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</si>
  <si>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</si>
  <si>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</si>
  <si>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</si>
  <si>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</si>
  <si>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</si>
  <si>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</si>
  <si>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</si>
  <si>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Х-Х-9-1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</si>
  <si>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</si>
  <si>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</si>
  <si>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</si>
  <si>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</si>
  <si>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</si>
  <si>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</si>
  <si>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</si>
  <si>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ж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</si>
  <si>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</si>
  <si>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</si>
  <si>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</si>
  <si>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</si>
  <si>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</si>
  <si>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t>Сергеевич</t>
  </si>
  <si>
    <t>Турдагина</t>
  </si>
  <si>
    <t>Виктория</t>
  </si>
  <si>
    <t>Алексеевна</t>
  </si>
  <si>
    <t>да</t>
  </si>
  <si>
    <t>Поротова Галина Семеновна</t>
  </si>
  <si>
    <t>Александр</t>
  </si>
  <si>
    <t>Катыгин</t>
  </si>
  <si>
    <t>Владимир</t>
  </si>
  <si>
    <t>Игнатович</t>
  </si>
  <si>
    <t>Синицина</t>
  </si>
  <si>
    <t>Юлия</t>
  </si>
  <si>
    <t>Дмитриевна</t>
  </si>
  <si>
    <t>Лудинов</t>
  </si>
  <si>
    <t>Богдан</t>
  </si>
  <si>
    <t>Чистилин Юрий Геннадьевич</t>
  </si>
  <si>
    <t>Серюк</t>
  </si>
  <si>
    <t>Жанна</t>
  </si>
  <si>
    <t>Альбертовна</t>
  </si>
  <si>
    <t>Вячеславовна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</si>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</sst>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6" fontId="22" fillId="0" borderId="18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6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6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201" fontId="1" fillId="0" borderId="13" xfId="54" applyNumberFormat="1" applyFont="1" applyFill="1" applyBorder="1" applyAlignment="1">
      <alignment horizontal="center" vertical="center" wrapText="1"/>
      <protection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196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/>
    </xf>
    <xf numFmtId="196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vertical="center"/>
    </xf>
    <xf numFmtId="196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15</xdr:row>
      <xdr:rowOff>38100</xdr:rowOff>
    </xdr:from>
    <xdr:to>
      <xdr:col>7</xdr:col>
      <xdr:colOff>257175</xdr:colOff>
      <xdr:row>20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3425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15</xdr:row>
      <xdr:rowOff>352425</xdr:rowOff>
    </xdr:from>
    <xdr:to>
      <xdr:col>8</xdr:col>
      <xdr:colOff>666750</xdr:colOff>
      <xdr:row>18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764857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A2" sqref="A2:P2"/>
    </sheetView>
  </sheetViews>
  <sheetFormatPr defaultColWidth="8.875" defaultRowHeight="12.75"/>
  <cols>
    <col min="1" max="1" width="7.125" style="13" hidden="1" customWidth="1"/>
    <col min="2" max="2" width="8.75390625" style="13" customWidth="1"/>
    <col min="3" max="3" width="17.875" style="13" customWidth="1"/>
    <col min="4" max="4" width="12.25390625" style="13" customWidth="1"/>
    <col min="5" max="5" width="15.00390625" style="13" customWidth="1"/>
    <col min="6" max="6" width="9.875" style="13" customWidth="1"/>
    <col min="7" max="7" width="13.375" style="13" customWidth="1"/>
    <col min="8" max="8" width="8.25390625" style="13" customWidth="1"/>
    <col min="9" max="9" width="13.875" style="13" customWidth="1"/>
    <col min="10" max="10" width="9.375" style="13" customWidth="1"/>
    <col min="11" max="11" width="13.25390625" style="13" customWidth="1"/>
    <col min="12" max="12" width="11.125" style="13" customWidth="1"/>
    <col min="13" max="13" width="10.625" style="13" customWidth="1"/>
    <col min="14" max="15" width="9.125" style="13" customWidth="1"/>
    <col min="16" max="16" width="28.75390625" style="44" customWidth="1"/>
    <col min="17" max="16384" width="8.875" style="13" customWidth="1"/>
  </cols>
  <sheetData>
    <row r="1" spans="2:16" ht="39.75" customHeight="1">
      <c r="B1" s="14" t="s">
        <v>148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18.75">
      <c r="A2" s="17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5">
      <c r="A3" s="20"/>
      <c r="B3" s="21"/>
      <c r="C3" s="22" t="s">
        <v>7</v>
      </c>
      <c r="D3" s="21" t="s">
        <v>30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3"/>
    </row>
    <row r="4" spans="1:16" ht="15">
      <c r="A4" s="20"/>
      <c r="B4" s="21"/>
      <c r="C4" s="22" t="s">
        <v>6</v>
      </c>
      <c r="D4" s="24" t="s">
        <v>86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</row>
    <row r="5" spans="1:16" ht="15">
      <c r="A5" s="20"/>
      <c r="B5" s="21"/>
      <c r="C5" s="22" t="s">
        <v>8</v>
      </c>
      <c r="D5" s="25">
        <v>43746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3"/>
    </row>
    <row r="6" spans="1:16" ht="15">
      <c r="A6" s="20"/>
      <c r="B6" s="21"/>
      <c r="C6" s="22" t="s">
        <v>20</v>
      </c>
      <c r="D6" s="24" t="s">
        <v>124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3"/>
    </row>
    <row r="7" spans="1:16" ht="36" customHeight="1">
      <c r="A7" s="26"/>
      <c r="B7" s="27" t="s">
        <v>21</v>
      </c>
      <c r="C7" s="27"/>
      <c r="D7" s="28" t="s">
        <v>125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24" ht="52.5" customHeight="1">
      <c r="A8" s="12" t="s">
        <v>110</v>
      </c>
      <c r="B8" s="32" t="s">
        <v>112</v>
      </c>
      <c r="C8" s="33" t="s">
        <v>0</v>
      </c>
      <c r="D8" s="33" t="s">
        <v>1</v>
      </c>
      <c r="E8" s="33" t="s">
        <v>2</v>
      </c>
      <c r="F8" s="33" t="s">
        <v>11</v>
      </c>
      <c r="G8" s="33" t="s">
        <v>3</v>
      </c>
      <c r="H8" s="33" t="s">
        <v>109</v>
      </c>
      <c r="I8" s="33" t="s">
        <v>19</v>
      </c>
      <c r="J8" s="33" t="s">
        <v>5</v>
      </c>
      <c r="K8" s="33" t="s">
        <v>115</v>
      </c>
      <c r="L8" s="33" t="s">
        <v>117</v>
      </c>
      <c r="M8" s="33" t="s">
        <v>118</v>
      </c>
      <c r="N8" s="33" t="s">
        <v>113</v>
      </c>
      <c r="O8" s="33" t="s">
        <v>116</v>
      </c>
      <c r="P8" s="34" t="s">
        <v>120</v>
      </c>
      <c r="T8" s="21"/>
      <c r="U8" s="21"/>
      <c r="V8" s="21"/>
      <c r="W8" s="21"/>
      <c r="X8" s="21"/>
    </row>
    <row r="9" spans="1:24" ht="52.5" customHeight="1">
      <c r="A9" s="12"/>
      <c r="B9" s="35">
        <v>1</v>
      </c>
      <c r="C9" s="36" t="s">
        <v>129</v>
      </c>
      <c r="D9" s="36" t="s">
        <v>134</v>
      </c>
      <c r="E9" s="36" t="s">
        <v>128</v>
      </c>
      <c r="F9" s="36" t="s">
        <v>119</v>
      </c>
      <c r="G9" s="37">
        <v>39533</v>
      </c>
      <c r="H9" s="36" t="s">
        <v>121</v>
      </c>
      <c r="I9" s="36" t="s">
        <v>132</v>
      </c>
      <c r="J9" s="36">
        <v>5</v>
      </c>
      <c r="K9" s="36" t="s">
        <v>17</v>
      </c>
      <c r="L9" s="38">
        <v>12</v>
      </c>
      <c r="M9" s="36"/>
      <c r="N9" s="36">
        <f>L9+M9</f>
        <v>12</v>
      </c>
      <c r="O9" s="39">
        <f>N9*100/45</f>
        <v>26.666666666666668</v>
      </c>
      <c r="P9" s="40" t="s">
        <v>133</v>
      </c>
      <c r="T9" s="21"/>
      <c r="U9" s="21"/>
      <c r="V9" s="21"/>
      <c r="W9" s="21"/>
      <c r="X9" s="21"/>
    </row>
    <row r="10" spans="1:24" ht="52.5" customHeight="1">
      <c r="A10" s="12"/>
      <c r="B10" s="35">
        <f aca="true" t="shared" si="0" ref="B10:B15">B9+1</f>
        <v>2</v>
      </c>
      <c r="C10" s="36" t="s">
        <v>129</v>
      </c>
      <c r="D10" s="36" t="s">
        <v>130</v>
      </c>
      <c r="E10" s="36" t="s">
        <v>131</v>
      </c>
      <c r="F10" s="36" t="s">
        <v>122</v>
      </c>
      <c r="G10" s="37">
        <v>39545</v>
      </c>
      <c r="H10" s="36" t="s">
        <v>121</v>
      </c>
      <c r="I10" s="36" t="s">
        <v>132</v>
      </c>
      <c r="J10" s="36">
        <v>5</v>
      </c>
      <c r="K10" s="36" t="s">
        <v>17</v>
      </c>
      <c r="L10" s="38">
        <v>6</v>
      </c>
      <c r="M10" s="36"/>
      <c r="N10" s="36">
        <f>L10+M10</f>
        <v>6</v>
      </c>
      <c r="O10" s="39">
        <f>N10*100/45</f>
        <v>13.333333333333334</v>
      </c>
      <c r="P10" s="40" t="s">
        <v>133</v>
      </c>
      <c r="T10" s="21"/>
      <c r="U10" s="21"/>
      <c r="V10" s="21"/>
      <c r="W10" s="21"/>
      <c r="X10" s="21"/>
    </row>
    <row r="11" spans="1:24" ht="52.5" customHeight="1">
      <c r="A11" s="12"/>
      <c r="B11" s="35">
        <f t="shared" si="0"/>
        <v>3</v>
      </c>
      <c r="C11" s="36" t="s">
        <v>141</v>
      </c>
      <c r="D11" s="36" t="s">
        <v>142</v>
      </c>
      <c r="E11" s="36" t="s">
        <v>128</v>
      </c>
      <c r="F11" s="36" t="s">
        <v>119</v>
      </c>
      <c r="G11" s="37">
        <v>39651</v>
      </c>
      <c r="H11" s="36" t="s">
        <v>121</v>
      </c>
      <c r="I11" s="36" t="s">
        <v>132</v>
      </c>
      <c r="J11" s="36">
        <v>6</v>
      </c>
      <c r="K11" s="36" t="s">
        <v>17</v>
      </c>
      <c r="L11" s="38">
        <v>11</v>
      </c>
      <c r="M11" s="36"/>
      <c r="N11" s="36">
        <f>L11+M11</f>
        <v>11</v>
      </c>
      <c r="O11" s="39">
        <f>N11*100/45</f>
        <v>24.444444444444443</v>
      </c>
      <c r="P11" s="40" t="s">
        <v>133</v>
      </c>
      <c r="T11" s="21"/>
      <c r="U11" s="21"/>
      <c r="V11" s="21"/>
      <c r="W11" s="21"/>
      <c r="X11" s="21"/>
    </row>
    <row r="12" spans="1:24" ht="52.5" customHeight="1">
      <c r="A12" s="12"/>
      <c r="B12" s="35">
        <f t="shared" si="0"/>
        <v>4</v>
      </c>
      <c r="C12" s="36" t="s">
        <v>135</v>
      </c>
      <c r="D12" s="36" t="s">
        <v>136</v>
      </c>
      <c r="E12" s="36" t="s">
        <v>137</v>
      </c>
      <c r="F12" s="36" t="s">
        <v>119</v>
      </c>
      <c r="G12" s="37">
        <v>38869</v>
      </c>
      <c r="H12" s="36" t="s">
        <v>121</v>
      </c>
      <c r="I12" s="36" t="s">
        <v>132</v>
      </c>
      <c r="J12" s="36">
        <v>7</v>
      </c>
      <c r="K12" s="36" t="s">
        <v>17</v>
      </c>
      <c r="L12" s="38">
        <v>23</v>
      </c>
      <c r="M12" s="36"/>
      <c r="N12" s="36">
        <f>L12+M12</f>
        <v>23</v>
      </c>
      <c r="O12" s="39">
        <f>N12*100/75</f>
        <v>30.666666666666668</v>
      </c>
      <c r="P12" s="40" t="s">
        <v>143</v>
      </c>
      <c r="T12" s="21"/>
      <c r="U12" s="21"/>
      <c r="V12" s="21"/>
      <c r="W12" s="21"/>
      <c r="X12" s="21"/>
    </row>
    <row r="13" spans="1:24" ht="52.5" customHeight="1">
      <c r="A13" s="12"/>
      <c r="B13" s="35">
        <f t="shared" si="0"/>
        <v>5</v>
      </c>
      <c r="C13" s="36" t="s">
        <v>129</v>
      </c>
      <c r="D13" s="36" t="s">
        <v>123</v>
      </c>
      <c r="E13" s="36" t="s">
        <v>147</v>
      </c>
      <c r="F13" s="36" t="s">
        <v>122</v>
      </c>
      <c r="G13" s="37">
        <v>38919</v>
      </c>
      <c r="H13" s="36" t="s">
        <v>121</v>
      </c>
      <c r="I13" s="36" t="s">
        <v>132</v>
      </c>
      <c r="J13" s="36">
        <v>7</v>
      </c>
      <c r="K13" s="36" t="s">
        <v>17</v>
      </c>
      <c r="L13" s="38">
        <v>17</v>
      </c>
      <c r="M13" s="36"/>
      <c r="N13" s="36">
        <f>L13+M13</f>
        <v>17</v>
      </c>
      <c r="O13" s="39">
        <f>N13*100/75</f>
        <v>22.666666666666668</v>
      </c>
      <c r="P13" s="40" t="s">
        <v>143</v>
      </c>
      <c r="T13" s="21"/>
      <c r="U13" s="21"/>
      <c r="V13" s="21"/>
      <c r="W13" s="21"/>
      <c r="X13" s="21"/>
    </row>
    <row r="14" spans="1:24" ht="52.5" customHeight="1">
      <c r="A14" s="12"/>
      <c r="B14" s="35">
        <f t="shared" si="0"/>
        <v>6</v>
      </c>
      <c r="C14" s="36" t="s">
        <v>144</v>
      </c>
      <c r="D14" s="36" t="s">
        <v>145</v>
      </c>
      <c r="E14" s="36" t="s">
        <v>146</v>
      </c>
      <c r="F14" s="36" t="s">
        <v>122</v>
      </c>
      <c r="G14" s="37">
        <v>38790</v>
      </c>
      <c r="H14" s="36" t="s">
        <v>121</v>
      </c>
      <c r="I14" s="36" t="s">
        <v>132</v>
      </c>
      <c r="J14" s="36">
        <v>8</v>
      </c>
      <c r="K14" s="36" t="s">
        <v>17</v>
      </c>
      <c r="L14" s="38">
        <v>23</v>
      </c>
      <c r="M14" s="36"/>
      <c r="N14" s="36">
        <f>L14+M14</f>
        <v>23</v>
      </c>
      <c r="O14" s="39">
        <f>N14*100/75</f>
        <v>30.666666666666668</v>
      </c>
      <c r="P14" s="40" t="s">
        <v>143</v>
      </c>
      <c r="T14" s="21"/>
      <c r="U14" s="21"/>
      <c r="V14" s="21"/>
      <c r="W14" s="21"/>
      <c r="X14" s="21"/>
    </row>
    <row r="15" spans="1:24" ht="52.5" customHeight="1">
      <c r="A15" s="12"/>
      <c r="B15" s="35">
        <f t="shared" si="0"/>
        <v>7</v>
      </c>
      <c r="C15" s="36" t="s">
        <v>138</v>
      </c>
      <c r="D15" s="36" t="s">
        <v>139</v>
      </c>
      <c r="E15" s="36" t="s">
        <v>140</v>
      </c>
      <c r="F15" s="36" t="s">
        <v>122</v>
      </c>
      <c r="G15" s="37">
        <v>38657</v>
      </c>
      <c r="H15" s="36" t="s">
        <v>121</v>
      </c>
      <c r="I15" s="36" t="s">
        <v>132</v>
      </c>
      <c r="J15" s="36">
        <v>8</v>
      </c>
      <c r="K15" s="36" t="s">
        <v>17</v>
      </c>
      <c r="L15" s="38">
        <v>23</v>
      </c>
      <c r="M15" s="36"/>
      <c r="N15" s="36">
        <f>L15+M15</f>
        <v>23</v>
      </c>
      <c r="O15" s="39">
        <f>N15*100/75</f>
        <v>30.666666666666668</v>
      </c>
      <c r="P15" s="40" t="s">
        <v>143</v>
      </c>
      <c r="T15" s="21"/>
      <c r="U15" s="21"/>
      <c r="V15" s="21"/>
      <c r="W15" s="21"/>
      <c r="X15" s="21"/>
    </row>
    <row r="16" spans="1:16" s="43" customFormat="1" ht="33" customHeight="1">
      <c r="A16" s="11" t="s">
        <v>114</v>
      </c>
      <c r="B16" s="41"/>
      <c r="C16" s="13"/>
      <c r="D16" s="1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2:16" ht="15">
      <c r="B17" s="41"/>
      <c r="C17" s="41"/>
      <c r="D17" s="41"/>
      <c r="E17" s="41" t="s">
        <v>126</v>
      </c>
      <c r="F17" s="41"/>
      <c r="G17" s="41"/>
      <c r="H17" s="41"/>
      <c r="I17" s="41" t="s">
        <v>127</v>
      </c>
      <c r="J17" s="41"/>
      <c r="K17" s="41"/>
      <c r="L17" s="41"/>
      <c r="M17" s="41"/>
      <c r="N17" s="41"/>
      <c r="O17" s="41"/>
      <c r="P17" s="42"/>
    </row>
    <row r="18" spans="2:16" ht="1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2:16" ht="1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16" ht="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57.75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2:16" ht="1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ht="1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16" ht="1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2:16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16" ht="1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1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</sheetData>
  <sheetProtection formatCells="0" formatColumns="0" formatRows="0" sort="0"/>
  <mergeCells count="3">
    <mergeCell ref="A2:P2"/>
    <mergeCell ref="B7:C7"/>
    <mergeCell ref="B1:P1"/>
  </mergeCells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2019-10-15T03:25:52Z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