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6480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Протокол!$B$1:$P$55</definedName>
  </definedNames>
  <calcPr calcId="124519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10"/>
  <c r="N43"/>
  <c r="O43" s="1"/>
  <c r="N45"/>
  <c r="O45" s="1"/>
  <c r="N39"/>
  <c r="O39" s="1"/>
  <c r="N40"/>
  <c r="O40" s="1"/>
  <c r="N44"/>
  <c r="O44" s="1"/>
  <c r="N41"/>
  <c r="O41" s="1"/>
  <c r="N42"/>
  <c r="O42" s="1"/>
  <c r="N37"/>
  <c r="O37" s="1"/>
  <c r="N36"/>
  <c r="O36" s="1"/>
  <c r="N35"/>
  <c r="O35" s="1"/>
  <c r="N34"/>
  <c r="O34" s="1"/>
  <c r="N31"/>
  <c r="O31" s="1"/>
  <c r="N30"/>
  <c r="O30" s="1"/>
  <c r="N29"/>
  <c r="O29" s="1"/>
  <c r="N25"/>
  <c r="O25" s="1"/>
  <c r="N26"/>
  <c r="O26" s="1"/>
  <c r="N27"/>
  <c r="O27" s="1"/>
  <c r="N28"/>
  <c r="O28" s="1"/>
  <c r="N24"/>
  <c r="O24" s="1"/>
  <c r="N23"/>
  <c r="N20"/>
  <c r="N22"/>
  <c r="N18"/>
  <c r="O20" s="1"/>
  <c r="N21"/>
  <c r="N17"/>
  <c r="N19"/>
  <c r="N15"/>
  <c r="N16"/>
  <c r="O15" s="1"/>
  <c r="N9"/>
  <c r="O9" s="1"/>
  <c r="N14"/>
  <c r="O14" s="1"/>
  <c r="N11"/>
  <c r="O11" s="1"/>
  <c r="N13"/>
  <c r="O13" s="1"/>
  <c r="N10"/>
  <c r="O10" s="1"/>
  <c r="N12"/>
  <c r="O12" s="1"/>
  <c r="N33"/>
  <c r="O33" s="1"/>
  <c r="N32"/>
  <c r="O32" s="1"/>
  <c r="N38"/>
  <c r="O38" s="1"/>
  <c r="O17" l="1"/>
  <c r="O19"/>
  <c r="O23"/>
  <c r="O21"/>
  <c r="O16"/>
  <c r="O18"/>
  <c r="O22"/>
</calcChain>
</file>

<file path=xl/sharedStrings.xml><?xml version="1.0" encoding="utf-8"?>
<sst xmlns="http://schemas.openxmlformats.org/spreadsheetml/2006/main" count="430" uniqueCount="216">
  <si>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</si>
  <si>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</si>
  <si>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</si>
  <si>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</si>
  <si>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</si>
  <si>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</si>
  <si>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</si>
  <si>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</si>
  <si>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</si>
  <si>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</si>
  <si>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</si>
  <si>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</si>
  <si>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</si>
  <si>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</si>
  <si>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</si>
  <si>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</si>
  <si>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</si>
  <si>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</si>
  <si>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</si>
  <si>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</si>
  <si>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</si>
  <si>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</si>
  <si>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</si>
  <si>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</si>
  <si>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</si>
  <si>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</si>
  <si>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</si>
  <si>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</si>
  <si>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</si>
  <si>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</si>
  <si>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</si>
  <si>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</si>
  <si>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</si>
  <si>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</si>
  <si>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</si>
  <si>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</si>
  <si>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</si>
  <si>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</si>
  <si>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</si>
  <si>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</si>
  <si>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</si>
  <si>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</si>
  <si>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</si>
  <si>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</si>
  <si>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</si>
  <si>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</si>
  <si>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</si>
  <si>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</si>
  <si>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</si>
  <si>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</si>
  <si>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</si>
  <si>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</si>
  <si>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</si>
  <si>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</si>
  <si>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</si>
  <si>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</si>
  <si>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</si>
  <si>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</si>
  <si>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</si>
  <si>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</si>
  <si>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</si>
  <si>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</si>
  <si>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</si>
  <si>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</si>
  <si>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</si>
  <si>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</si>
  <si>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</si>
  <si>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</si>
  <si>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</si>
  <si>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</si>
  <si>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</si>
  <si>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</si>
  <si>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</si>
  <si>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</si>
  <si>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</si>
  <si>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</si>
  <si>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</si>
  <si>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</si>
  <si>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</si>
  <si>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</si>
  <si>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</si>
  <si>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</si>
  <si>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</si>
  <si>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</si>
  <si>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</si>
  <si>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</si>
  <si>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</si>
  <si>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</si>
  <si>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</si>
  <si>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</si>
  <si>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</si>
  <si>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</si>
  <si>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</si>
  <si>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</si>
  <si>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</si>
  <si>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</si>
  <si>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</si>
  <si>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</si>
  <si>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</si>
  <si>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</si>
  <si>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</si>
  <si>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</si>
  <si>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</si>
  <si>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</si>
  <si>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</si>
  <si>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</si>
  <si>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</si>
  <si>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</si>
  <si>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</si>
  <si>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</si>
  <si>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</si>
  <si>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</si>
  <si>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</si>
  <si>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</si>
  <si>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</si>
  <si>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</si>
  <si>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</si>
  <si>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</si>
  <si>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</si>
  <si>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</si>
  <si>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ТМКОУ "Хатангская средняя школа-интернат"</t>
  </si>
  <si>
    <t>Аксенова</t>
  </si>
  <si>
    <t>Мария</t>
  </si>
  <si>
    <t>Михайловна</t>
  </si>
  <si>
    <t>Николаевич</t>
  </si>
  <si>
    <t>Кудряков</t>
  </si>
  <si>
    <t>Алексеевич</t>
  </si>
  <si>
    <t>Купчик</t>
  </si>
  <si>
    <t>Сергеевна</t>
  </si>
  <si>
    <t>Поротова</t>
  </si>
  <si>
    <t>Илья</t>
  </si>
  <si>
    <t>Валерьевич</t>
  </si>
  <si>
    <t>Чуприна</t>
  </si>
  <si>
    <t>Витальевна</t>
  </si>
  <si>
    <t>Дмитриевич</t>
  </si>
  <si>
    <t>Викторовна</t>
  </si>
  <si>
    <t>Александр</t>
  </si>
  <si>
    <t>Владимирович</t>
  </si>
  <si>
    <t>Алексеевна</t>
  </si>
  <si>
    <t>Киргизова</t>
  </si>
  <si>
    <t>Кудрякова</t>
  </si>
  <si>
    <t>Александрович</t>
  </si>
  <si>
    <t>Ярослав</t>
  </si>
  <si>
    <t>Ангелина</t>
  </si>
  <si>
    <t>Аксенов</t>
  </si>
  <si>
    <t>Андросова</t>
  </si>
  <si>
    <t>Виктория</t>
  </si>
  <si>
    <t>Аркадьевна</t>
  </si>
  <si>
    <t>Дмитриевна</t>
  </si>
  <si>
    <t>Александровна</t>
  </si>
  <si>
    <t>Сотников</t>
  </si>
  <si>
    <t>Андреевна</t>
  </si>
  <si>
    <t>Чуприн</t>
  </si>
  <si>
    <t>Васильевна</t>
  </si>
  <si>
    <t>Антон</t>
  </si>
  <si>
    <t>Жаркова</t>
  </si>
  <si>
    <t>Николаевна</t>
  </si>
  <si>
    <t>Михайлова</t>
  </si>
  <si>
    <t>Руслана</t>
  </si>
  <si>
    <t>Петрович</t>
  </si>
  <si>
    <t>Рябов</t>
  </si>
  <si>
    <t>Фалькова</t>
  </si>
  <si>
    <t>Павлович</t>
  </si>
  <si>
    <t>Большакова</t>
  </si>
  <si>
    <t>Нина</t>
  </si>
  <si>
    <t>Вячеславовна</t>
  </si>
  <si>
    <t>Даниил</t>
  </si>
  <si>
    <t>Сотникова</t>
  </si>
  <si>
    <t>Ксения</t>
  </si>
  <si>
    <t>Алена</t>
  </si>
  <si>
    <t>Альбина</t>
  </si>
  <si>
    <t>Федосеева</t>
  </si>
  <si>
    <t>Анна</t>
  </si>
  <si>
    <t>Наталья</t>
  </si>
  <si>
    <t>Евгеньевна</t>
  </si>
  <si>
    <t>Алексей</t>
  </si>
  <si>
    <t>Милена</t>
  </si>
  <si>
    <t>Григорьевич</t>
  </si>
  <si>
    <t>Диана</t>
  </si>
  <si>
    <t>Юрьевна</t>
  </si>
  <si>
    <t>Киргизов</t>
  </si>
  <si>
    <t>Алла</t>
  </si>
  <si>
    <t>Андрей</t>
  </si>
  <si>
    <t>Юлиана</t>
  </si>
  <si>
    <t>Прокопьевна</t>
  </si>
  <si>
    <t>Радмила</t>
  </si>
  <si>
    <t>Александра</t>
  </si>
  <si>
    <t>Кирилл</t>
  </si>
  <si>
    <t>Сергеевич</t>
  </si>
  <si>
    <t>Григорьевна</t>
  </si>
  <si>
    <t>Халтруев</t>
  </si>
  <si>
    <t>Гордей</t>
  </si>
  <si>
    <t>Аркадий</t>
  </si>
  <si>
    <t>Шабунина</t>
  </si>
  <si>
    <t>Елена</t>
  </si>
  <si>
    <t>Бронислав</t>
  </si>
  <si>
    <t>Бояки</t>
  </si>
  <si>
    <t>Витальевич</t>
  </si>
  <si>
    <t>Михайлов</t>
  </si>
  <si>
    <t>Вячеслав</t>
  </si>
  <si>
    <t>Ева</t>
  </si>
  <si>
    <t>Марина</t>
  </si>
  <si>
    <t>Кожевников</t>
  </si>
  <si>
    <t>Климентий</t>
  </si>
  <si>
    <t>Уксусникова</t>
  </si>
  <si>
    <t>Альбертовна</t>
  </si>
  <si>
    <t>Богдан</t>
  </si>
  <si>
    <t>Германович</t>
  </si>
  <si>
    <t>да</t>
  </si>
  <si>
    <t>нет</t>
  </si>
  <si>
    <t>ж</t>
  </si>
  <si>
    <t>Чуприна Людмила Афанасьевна</t>
  </si>
  <si>
    <t>Директор ТМК ОУ "Хатангская средняя школа-интернат"</t>
  </si>
  <si>
    <t>Васильева Е.В.</t>
  </si>
  <si>
    <t>Орлова Екатерина Владимировна</t>
  </si>
  <si>
    <r>
      <t>Приложение № 5-А к приказу Управления образования
от «10» сентября 2019г № __</t>
    </r>
    <r>
      <rPr>
        <u/>
        <sz val="11"/>
        <rFont val="Calibri"/>
        <family val="2"/>
        <charset val="204"/>
      </rPr>
      <t>648</t>
    </r>
    <r>
      <rPr>
        <sz val="11"/>
        <rFont val="Calibri"/>
        <family val="2"/>
        <charset val="204"/>
      </rPr>
      <t>_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</si>
</sst>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u/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/>
    <xf numFmtId="0" fontId="21" fillId="0" borderId="0" xfId="0" applyFont="1" applyFill="1"/>
    <xf numFmtId="0" fontId="21" fillId="0" borderId="13" xfId="0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2" fillId="0" borderId="0" xfId="19" applyFont="1" applyBorder="1" applyAlignment="1">
      <alignment horizontal="right"/>
    </xf>
    <xf numFmtId="0" fontId="21" fillId="0" borderId="14" xfId="0" applyFont="1" applyBorder="1"/>
    <xf numFmtId="0" fontId="21" fillId="0" borderId="0" xfId="0" applyFont="1" applyBorder="1"/>
    <xf numFmtId="165" fontId="21" fillId="0" borderId="15" xfId="0" applyNumberFormat="1" applyFont="1" applyBorder="1"/>
    <xf numFmtId="0" fontId="21" fillId="0" borderId="16" xfId="0" applyFont="1" applyBorder="1"/>
    <xf numFmtId="0" fontId="23" fillId="0" borderId="17" xfId="0" applyFont="1" applyBorder="1"/>
    <xf numFmtId="0" fontId="21" fillId="0" borderId="17" xfId="0" applyFont="1" applyBorder="1"/>
    <xf numFmtId="165" fontId="21" fillId="0" borderId="18" xfId="0" applyNumberFormat="1" applyFont="1" applyBorder="1"/>
    <xf numFmtId="0" fontId="21" fillId="15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65" fontId="21" fillId="0" borderId="0" xfId="0" applyNumberFormat="1" applyFont="1"/>
    <xf numFmtId="0" fontId="26" fillId="0" borderId="0" xfId="0" applyFont="1" applyBorder="1"/>
    <xf numFmtId="14" fontId="26" fillId="0" borderId="0" xfId="0" applyNumberFormat="1" applyFont="1" applyBorder="1"/>
    <xf numFmtId="0" fontId="26" fillId="0" borderId="17" xfId="0" applyFont="1" applyBorder="1"/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1" fillId="0" borderId="0" xfId="0" applyFont="1" applyFill="1" applyAlignment="1"/>
    <xf numFmtId="165" fontId="0" fillId="0" borderId="0" xfId="0" applyNumberFormat="1"/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0" fontId="24" fillId="15" borderId="13" xfId="19" applyFont="1" applyFill="1" applyBorder="1" applyAlignment="1">
      <alignment horizontal="center" vertical="center" wrapText="1"/>
    </xf>
    <xf numFmtId="165" fontId="24" fillId="15" borderId="13" xfId="19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4" fillId="0" borderId="13" xfId="19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2" fillId="0" borderId="17" xfId="19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45</xdr:row>
      <xdr:rowOff>9525</xdr:rowOff>
    </xdr:from>
    <xdr:to>
      <xdr:col>3</xdr:col>
      <xdr:colOff>371475</xdr:colOff>
      <xdr:row>53</xdr:row>
      <xdr:rowOff>85725</xdr:rowOff>
    </xdr:to>
    <xdr:pic>
      <xdr:nvPicPr>
        <xdr:cNvPr id="1026" name="Picture 7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32908875"/>
          <a:ext cx="14763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590550</xdr:colOff>
      <xdr:row>45</xdr:row>
      <xdr:rowOff>76200</xdr:rowOff>
    </xdr:from>
    <xdr:to>
      <xdr:col>9</xdr:col>
      <xdr:colOff>409575</xdr:colOff>
      <xdr:row>47</xdr:row>
      <xdr:rowOff>104775</xdr:rowOff>
    </xdr:to>
    <xdr:pic>
      <xdr:nvPicPr>
        <xdr:cNvPr id="1027" name="Picture 8" descr="Елена Валентинов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9375" y="32975550"/>
          <a:ext cx="742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view="pageBreakPreview" topLeftCell="B1" zoomScale="90" zoomScaleSheetLayoutView="90" workbookViewId="0">
      <pane ySplit="8" topLeftCell="A15" activePane="bottomLeft" state="frozen"/>
      <selection pane="bottomLeft" activeCell="O4" sqref="O4"/>
    </sheetView>
  </sheetViews>
  <sheetFormatPr defaultRowHeight="15" customHeight="1"/>
  <cols>
    <col min="1" max="1" width="7.140625" style="11" hidden="1" customWidth="1"/>
    <col min="2" max="2" width="6.28515625" style="12" customWidth="1"/>
    <col min="3" max="3" width="17.85546875" style="11" customWidth="1"/>
    <col min="4" max="4" width="13.85546875" style="11" customWidth="1"/>
    <col min="5" max="5" width="15.5703125" style="11" customWidth="1"/>
    <col min="6" max="6" width="7.28515625" style="11" customWidth="1"/>
    <col min="7" max="7" width="13.42578125" style="11" customWidth="1"/>
    <col min="8" max="8" width="8.28515625" style="11" customWidth="1"/>
    <col min="9" max="9" width="13.85546875" style="11" customWidth="1"/>
    <col min="10" max="10" width="9.42578125" style="11" customWidth="1"/>
    <col min="11" max="11" width="13.28515625" style="11" customWidth="1"/>
    <col min="12" max="12" width="11.140625" style="11" customWidth="1"/>
    <col min="13" max="13" width="9.28515625" style="11" customWidth="1"/>
    <col min="14" max="15" width="9.140625" style="11"/>
    <col min="16" max="16" width="34.7109375" style="26" customWidth="1"/>
    <col min="17" max="16384" width="9.140625" style="11"/>
  </cols>
  <sheetData>
    <row r="1" spans="1:24" ht="39.75" customHeight="1">
      <c r="B1" s="54" t="s">
        <v>215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24" ht="15" customHeight="1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24" ht="15" customHeight="1">
      <c r="A3" s="16"/>
      <c r="B3" s="46"/>
      <c r="C3" s="15" t="s">
        <v>7</v>
      </c>
      <c r="D3" s="17" t="s">
        <v>30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24" ht="15" customHeight="1">
      <c r="A4" s="16"/>
      <c r="B4" s="46"/>
      <c r="C4" s="15" t="s">
        <v>6</v>
      </c>
      <c r="D4" s="27" t="s">
        <v>95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24" ht="15" customHeight="1">
      <c r="A5" s="16"/>
      <c r="B5" s="46"/>
      <c r="C5" s="15" t="s">
        <v>8</v>
      </c>
      <c r="D5" s="28">
        <v>43753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24" ht="15" customHeight="1">
      <c r="A6" s="16"/>
      <c r="B6" s="46"/>
      <c r="C6" s="15" t="s">
        <v>20</v>
      </c>
      <c r="D6" s="27" t="s">
        <v>120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24" ht="15" customHeight="1">
      <c r="A7" s="19"/>
      <c r="B7" s="53" t="s">
        <v>21</v>
      </c>
      <c r="C7" s="53"/>
      <c r="D7" s="29" t="s">
        <v>211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24" ht="55.5" customHeight="1">
      <c r="A8" s="23" t="s">
        <v>110</v>
      </c>
      <c r="B8" s="47" t="s">
        <v>112</v>
      </c>
      <c r="C8" s="40" t="s">
        <v>0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109</v>
      </c>
      <c r="I8" s="40" t="s">
        <v>19</v>
      </c>
      <c r="J8" s="40" t="s">
        <v>5</v>
      </c>
      <c r="K8" s="40" t="s">
        <v>114</v>
      </c>
      <c r="L8" s="40" t="s">
        <v>116</v>
      </c>
      <c r="M8" s="40" t="s">
        <v>117</v>
      </c>
      <c r="N8" s="40" t="s">
        <v>113</v>
      </c>
      <c r="O8" s="40" t="s">
        <v>115</v>
      </c>
      <c r="P8" s="41" t="s">
        <v>119</v>
      </c>
      <c r="T8" s="17"/>
      <c r="U8" s="17"/>
      <c r="V8" s="17"/>
      <c r="W8" s="17"/>
      <c r="X8" s="17"/>
    </row>
    <row r="9" spans="1:24" ht="15" customHeight="1">
      <c r="B9" s="13">
        <v>1</v>
      </c>
      <c r="C9" s="30" t="s">
        <v>160</v>
      </c>
      <c r="D9" s="30" t="s">
        <v>166</v>
      </c>
      <c r="E9" s="30" t="s">
        <v>141</v>
      </c>
      <c r="F9" s="35" t="s">
        <v>118</v>
      </c>
      <c r="G9" s="37">
        <v>38853</v>
      </c>
      <c r="H9" s="14" t="s">
        <v>209</v>
      </c>
      <c r="I9" s="35" t="s">
        <v>208</v>
      </c>
      <c r="J9" s="35">
        <v>7</v>
      </c>
      <c r="K9" s="24" t="s">
        <v>17</v>
      </c>
      <c r="L9" s="38">
        <v>21</v>
      </c>
      <c r="M9" s="35"/>
      <c r="N9" s="25">
        <f t="shared" ref="N9:N33" si="0">SUM(L9:M9)</f>
        <v>21</v>
      </c>
      <c r="O9" s="25">
        <f t="shared" ref="O9:O14" si="1">N9*100/50</f>
        <v>42</v>
      </c>
      <c r="P9" s="39" t="s">
        <v>214</v>
      </c>
    </row>
    <row r="10" spans="1:24" ht="15" customHeight="1">
      <c r="B10" s="13">
        <f>B9+1</f>
        <v>2</v>
      </c>
      <c r="C10" s="30" t="s">
        <v>167</v>
      </c>
      <c r="D10" s="30" t="s">
        <v>168</v>
      </c>
      <c r="E10" s="30" t="s">
        <v>151</v>
      </c>
      <c r="F10" s="35" t="s">
        <v>210</v>
      </c>
      <c r="G10" s="37">
        <v>38788</v>
      </c>
      <c r="H10" s="14" t="s">
        <v>209</v>
      </c>
      <c r="I10" s="35" t="s">
        <v>208</v>
      </c>
      <c r="J10" s="35">
        <v>7</v>
      </c>
      <c r="K10" s="24" t="s">
        <v>17</v>
      </c>
      <c r="L10" s="38">
        <v>18</v>
      </c>
      <c r="M10" s="35"/>
      <c r="N10" s="25">
        <f t="shared" si="0"/>
        <v>18</v>
      </c>
      <c r="O10" s="25">
        <f t="shared" si="1"/>
        <v>36</v>
      </c>
      <c r="P10" s="39" t="s">
        <v>214</v>
      </c>
    </row>
    <row r="11" spans="1:24" ht="15" customHeight="1">
      <c r="B11" s="13">
        <f t="shared" ref="B11:B45" si="2">B10+1</f>
        <v>3</v>
      </c>
      <c r="C11" s="30" t="s">
        <v>161</v>
      </c>
      <c r="D11" s="30" t="s">
        <v>170</v>
      </c>
      <c r="E11" s="30" t="s">
        <v>128</v>
      </c>
      <c r="F11" s="35" t="s">
        <v>210</v>
      </c>
      <c r="G11" s="37">
        <v>39042</v>
      </c>
      <c r="H11" s="14" t="s">
        <v>209</v>
      </c>
      <c r="I11" s="35" t="s">
        <v>208</v>
      </c>
      <c r="J11" s="35">
        <v>7</v>
      </c>
      <c r="K11" s="24" t="s">
        <v>17</v>
      </c>
      <c r="L11" s="38">
        <v>11</v>
      </c>
      <c r="M11" s="35"/>
      <c r="N11" s="25">
        <f t="shared" si="0"/>
        <v>11</v>
      </c>
      <c r="O11" s="25">
        <f t="shared" si="1"/>
        <v>22</v>
      </c>
      <c r="P11" s="39" t="s">
        <v>214</v>
      </c>
    </row>
    <row r="12" spans="1:24" ht="15" customHeight="1">
      <c r="B12" s="13">
        <f t="shared" si="2"/>
        <v>4</v>
      </c>
      <c r="C12" s="30" t="s">
        <v>129</v>
      </c>
      <c r="D12" s="30" t="s">
        <v>164</v>
      </c>
      <c r="E12" s="30" t="s">
        <v>165</v>
      </c>
      <c r="F12" s="35" t="s">
        <v>210</v>
      </c>
      <c r="G12" s="37">
        <v>38859</v>
      </c>
      <c r="H12" s="14" t="s">
        <v>209</v>
      </c>
      <c r="I12" s="35" t="s">
        <v>208</v>
      </c>
      <c r="J12" s="35">
        <v>7</v>
      </c>
      <c r="K12" s="24" t="s">
        <v>17</v>
      </c>
      <c r="L12" s="38">
        <v>11</v>
      </c>
      <c r="M12" s="35"/>
      <c r="N12" s="25">
        <f t="shared" si="0"/>
        <v>11</v>
      </c>
      <c r="O12" s="25">
        <f t="shared" si="1"/>
        <v>22</v>
      </c>
      <c r="P12" s="39" t="s">
        <v>214</v>
      </c>
    </row>
    <row r="13" spans="1:24" ht="15" customHeight="1">
      <c r="B13" s="13">
        <f t="shared" si="2"/>
        <v>5</v>
      </c>
      <c r="C13" s="30" t="s">
        <v>161</v>
      </c>
      <c r="D13" s="30" t="s">
        <v>169</v>
      </c>
      <c r="E13" s="30" t="s">
        <v>133</v>
      </c>
      <c r="F13" s="35" t="s">
        <v>210</v>
      </c>
      <c r="G13" s="37">
        <v>39028</v>
      </c>
      <c r="H13" s="14" t="s">
        <v>209</v>
      </c>
      <c r="I13" s="35" t="s">
        <v>208</v>
      </c>
      <c r="J13" s="35">
        <v>7</v>
      </c>
      <c r="K13" s="24" t="s">
        <v>17</v>
      </c>
      <c r="L13" s="38">
        <v>9</v>
      </c>
      <c r="M13" s="35"/>
      <c r="N13" s="25">
        <f t="shared" si="0"/>
        <v>9</v>
      </c>
      <c r="O13" s="25">
        <f t="shared" si="1"/>
        <v>18</v>
      </c>
      <c r="P13" s="39" t="s">
        <v>214</v>
      </c>
    </row>
    <row r="14" spans="1:24" ht="15" customHeight="1">
      <c r="B14" s="13">
        <f t="shared" si="2"/>
        <v>6</v>
      </c>
      <c r="C14" s="30" t="s">
        <v>171</v>
      </c>
      <c r="D14" s="30" t="s">
        <v>173</v>
      </c>
      <c r="E14" s="30" t="s">
        <v>174</v>
      </c>
      <c r="F14" s="35" t="s">
        <v>210</v>
      </c>
      <c r="G14" s="37">
        <v>39101</v>
      </c>
      <c r="H14" s="14" t="s">
        <v>209</v>
      </c>
      <c r="I14" s="35" t="s">
        <v>208</v>
      </c>
      <c r="J14" s="35">
        <v>7</v>
      </c>
      <c r="K14" s="24" t="s">
        <v>17</v>
      </c>
      <c r="L14" s="38">
        <v>4</v>
      </c>
      <c r="M14" s="35"/>
      <c r="N14" s="25">
        <f t="shared" si="0"/>
        <v>4</v>
      </c>
      <c r="O14" s="25">
        <f t="shared" si="1"/>
        <v>8</v>
      </c>
      <c r="P14" s="39" t="s">
        <v>214</v>
      </c>
    </row>
    <row r="15" spans="1:24" ht="15" customHeight="1">
      <c r="B15" s="13">
        <f t="shared" si="2"/>
        <v>7</v>
      </c>
      <c r="C15" s="30" t="s">
        <v>180</v>
      </c>
      <c r="D15" s="30" t="s">
        <v>175</v>
      </c>
      <c r="E15" s="30" t="s">
        <v>159</v>
      </c>
      <c r="F15" s="35" t="s">
        <v>118</v>
      </c>
      <c r="G15" s="37">
        <v>38722</v>
      </c>
      <c r="H15" s="14" t="s">
        <v>209</v>
      </c>
      <c r="I15" s="35" t="s">
        <v>208</v>
      </c>
      <c r="J15" s="35">
        <v>8</v>
      </c>
      <c r="K15" s="24" t="s">
        <v>17</v>
      </c>
      <c r="L15" s="38">
        <v>16</v>
      </c>
      <c r="M15" s="35"/>
      <c r="N15" s="25">
        <f t="shared" si="0"/>
        <v>16</v>
      </c>
      <c r="O15" s="25">
        <f t="shared" ref="O15:O38" si="3">N15*100/50</f>
        <v>32</v>
      </c>
      <c r="P15" s="39" t="s">
        <v>214</v>
      </c>
    </row>
    <row r="16" spans="1:24" ht="15" customHeight="1">
      <c r="B16" s="13">
        <f t="shared" si="2"/>
        <v>8</v>
      </c>
      <c r="C16" s="30" t="s">
        <v>127</v>
      </c>
      <c r="D16" s="30" t="s">
        <v>173</v>
      </c>
      <c r="E16" s="30" t="s">
        <v>149</v>
      </c>
      <c r="F16" s="35" t="s">
        <v>210</v>
      </c>
      <c r="G16" s="37">
        <v>38716</v>
      </c>
      <c r="H16" s="14" t="s">
        <v>209</v>
      </c>
      <c r="I16" s="35" t="s">
        <v>208</v>
      </c>
      <c r="J16" s="35">
        <v>8</v>
      </c>
      <c r="K16" s="24" t="s">
        <v>17</v>
      </c>
      <c r="L16" s="38">
        <v>14</v>
      </c>
      <c r="M16" s="35"/>
      <c r="N16" s="25">
        <f t="shared" si="0"/>
        <v>14</v>
      </c>
      <c r="O16" s="25">
        <f t="shared" si="3"/>
        <v>28</v>
      </c>
      <c r="P16" s="39" t="s">
        <v>214</v>
      </c>
    </row>
    <row r="17" spans="2:16" ht="15" customHeight="1">
      <c r="B17" s="13">
        <f t="shared" si="2"/>
        <v>9</v>
      </c>
      <c r="C17" s="30" t="s">
        <v>139</v>
      </c>
      <c r="D17" s="30" t="s">
        <v>181</v>
      </c>
      <c r="E17" s="30" t="s">
        <v>138</v>
      </c>
      <c r="F17" s="35" t="s">
        <v>210</v>
      </c>
      <c r="G17" s="37">
        <v>38531</v>
      </c>
      <c r="H17" s="14" t="s">
        <v>209</v>
      </c>
      <c r="I17" s="35" t="s">
        <v>208</v>
      </c>
      <c r="J17" s="35">
        <v>8</v>
      </c>
      <c r="K17" s="24" t="s">
        <v>17</v>
      </c>
      <c r="L17" s="38">
        <v>12</v>
      </c>
      <c r="M17" s="35"/>
      <c r="N17" s="25">
        <f t="shared" si="0"/>
        <v>12</v>
      </c>
      <c r="O17" s="25">
        <f t="shared" si="3"/>
        <v>24</v>
      </c>
      <c r="P17" s="39" t="s">
        <v>214</v>
      </c>
    </row>
    <row r="18" spans="2:16" ht="15" customHeight="1">
      <c r="B18" s="13">
        <f t="shared" si="2"/>
        <v>10</v>
      </c>
      <c r="C18" s="30" t="s">
        <v>140</v>
      </c>
      <c r="D18" s="30" t="s">
        <v>183</v>
      </c>
      <c r="E18" s="30" t="s">
        <v>184</v>
      </c>
      <c r="F18" s="35" t="s">
        <v>210</v>
      </c>
      <c r="G18" s="37">
        <v>38738</v>
      </c>
      <c r="H18" s="14" t="s">
        <v>209</v>
      </c>
      <c r="I18" s="35" t="s">
        <v>208</v>
      </c>
      <c r="J18" s="35">
        <v>8</v>
      </c>
      <c r="K18" s="24" t="s">
        <v>17</v>
      </c>
      <c r="L18" s="38">
        <v>12</v>
      </c>
      <c r="M18" s="35"/>
      <c r="N18" s="25">
        <f t="shared" si="0"/>
        <v>12</v>
      </c>
      <c r="O18" s="25">
        <f t="shared" si="3"/>
        <v>24</v>
      </c>
      <c r="P18" s="39" t="s">
        <v>214</v>
      </c>
    </row>
    <row r="19" spans="2:16" ht="15" customHeight="1">
      <c r="B19" s="13">
        <f t="shared" si="2"/>
        <v>11</v>
      </c>
      <c r="C19" s="30" t="s">
        <v>125</v>
      </c>
      <c r="D19" s="30" t="s">
        <v>182</v>
      </c>
      <c r="E19" s="30" t="s">
        <v>124</v>
      </c>
      <c r="F19" s="35" t="s">
        <v>118</v>
      </c>
      <c r="G19" s="37">
        <v>38758</v>
      </c>
      <c r="H19" s="14" t="s">
        <v>209</v>
      </c>
      <c r="I19" s="35" t="s">
        <v>208</v>
      </c>
      <c r="J19" s="35">
        <v>8</v>
      </c>
      <c r="K19" s="24" t="s">
        <v>17</v>
      </c>
      <c r="L19" s="38">
        <v>7</v>
      </c>
      <c r="M19" s="35"/>
      <c r="N19" s="25">
        <f t="shared" si="0"/>
        <v>7</v>
      </c>
      <c r="O19" s="25">
        <f t="shared" si="3"/>
        <v>14</v>
      </c>
      <c r="P19" s="39" t="s">
        <v>214</v>
      </c>
    </row>
    <row r="20" spans="2:16" ht="15" customHeight="1">
      <c r="B20" s="13">
        <f t="shared" si="2"/>
        <v>12</v>
      </c>
      <c r="C20" s="30" t="s">
        <v>171</v>
      </c>
      <c r="D20" s="30" t="s">
        <v>186</v>
      </c>
      <c r="E20" s="30" t="s">
        <v>138</v>
      </c>
      <c r="F20" s="35" t="s">
        <v>210</v>
      </c>
      <c r="G20" s="37">
        <v>38647</v>
      </c>
      <c r="H20" s="14" t="s">
        <v>209</v>
      </c>
      <c r="I20" s="35" t="s">
        <v>208</v>
      </c>
      <c r="J20" s="35">
        <v>8</v>
      </c>
      <c r="K20" s="24" t="s">
        <v>17</v>
      </c>
      <c r="L20" s="38">
        <v>7</v>
      </c>
      <c r="M20" s="35"/>
      <c r="N20" s="25">
        <f t="shared" si="0"/>
        <v>7</v>
      </c>
      <c r="O20" s="25">
        <f t="shared" si="3"/>
        <v>14</v>
      </c>
      <c r="P20" s="39" t="s">
        <v>214</v>
      </c>
    </row>
    <row r="21" spans="2:16" ht="15" customHeight="1">
      <c r="B21" s="13">
        <f t="shared" si="2"/>
        <v>13</v>
      </c>
      <c r="C21" s="30" t="s">
        <v>129</v>
      </c>
      <c r="D21" s="30" t="s">
        <v>185</v>
      </c>
      <c r="E21" s="30" t="s">
        <v>148</v>
      </c>
      <c r="F21" s="35" t="s">
        <v>210</v>
      </c>
      <c r="G21" s="37">
        <v>38241</v>
      </c>
      <c r="H21" s="14" t="s">
        <v>209</v>
      </c>
      <c r="I21" s="35" t="s">
        <v>208</v>
      </c>
      <c r="J21" s="35">
        <v>8</v>
      </c>
      <c r="K21" s="24" t="s">
        <v>17</v>
      </c>
      <c r="L21" s="38">
        <v>4</v>
      </c>
      <c r="M21" s="35"/>
      <c r="N21" s="25">
        <f t="shared" si="0"/>
        <v>4</v>
      </c>
      <c r="O21" s="25">
        <f t="shared" si="3"/>
        <v>8</v>
      </c>
      <c r="P21" s="39" t="s">
        <v>214</v>
      </c>
    </row>
    <row r="22" spans="2:16" ht="15" customHeight="1">
      <c r="B22" s="13">
        <f t="shared" si="2"/>
        <v>14</v>
      </c>
      <c r="C22" s="30" t="s">
        <v>161</v>
      </c>
      <c r="D22" s="30" t="s">
        <v>176</v>
      </c>
      <c r="E22" s="30" t="s">
        <v>138</v>
      </c>
      <c r="F22" s="35" t="s">
        <v>210</v>
      </c>
      <c r="G22" s="37">
        <v>38141</v>
      </c>
      <c r="H22" s="14" t="s">
        <v>209</v>
      </c>
      <c r="I22" s="35" t="s">
        <v>208</v>
      </c>
      <c r="J22" s="35">
        <v>8</v>
      </c>
      <c r="K22" s="24" t="s">
        <v>17</v>
      </c>
      <c r="L22" s="38">
        <v>3</v>
      </c>
      <c r="M22" s="35"/>
      <c r="N22" s="25">
        <f t="shared" si="0"/>
        <v>3</v>
      </c>
      <c r="O22" s="25">
        <f t="shared" si="3"/>
        <v>6</v>
      </c>
      <c r="P22" s="39" t="s">
        <v>214</v>
      </c>
    </row>
    <row r="23" spans="2:16" ht="15" customHeight="1">
      <c r="B23" s="13">
        <f t="shared" si="2"/>
        <v>15</v>
      </c>
      <c r="C23" s="30" t="s">
        <v>132</v>
      </c>
      <c r="D23" s="30" t="s">
        <v>178</v>
      </c>
      <c r="E23" s="30" t="s">
        <v>179</v>
      </c>
      <c r="F23" s="35" t="s">
        <v>210</v>
      </c>
      <c r="G23" s="37">
        <v>38422</v>
      </c>
      <c r="H23" s="14" t="s">
        <v>209</v>
      </c>
      <c r="I23" s="35" t="s">
        <v>208</v>
      </c>
      <c r="J23" s="35">
        <v>8</v>
      </c>
      <c r="K23" s="24" t="s">
        <v>17</v>
      </c>
      <c r="L23" s="38">
        <v>3</v>
      </c>
      <c r="M23" s="35"/>
      <c r="N23" s="25">
        <f t="shared" si="0"/>
        <v>3</v>
      </c>
      <c r="O23" s="25">
        <f t="shared" si="3"/>
        <v>6</v>
      </c>
      <c r="P23" s="39" t="s">
        <v>214</v>
      </c>
    </row>
    <row r="24" spans="2:16" ht="15" customHeight="1">
      <c r="B24" s="13">
        <f t="shared" si="2"/>
        <v>16</v>
      </c>
      <c r="C24" s="30" t="s">
        <v>152</v>
      </c>
      <c r="D24" s="30" t="s">
        <v>195</v>
      </c>
      <c r="E24" s="30" t="s">
        <v>137</v>
      </c>
      <c r="F24" s="35" t="s">
        <v>118</v>
      </c>
      <c r="G24" s="37">
        <v>38289</v>
      </c>
      <c r="H24" s="14" t="s">
        <v>209</v>
      </c>
      <c r="I24" s="35" t="s">
        <v>208</v>
      </c>
      <c r="J24" s="35">
        <v>9</v>
      </c>
      <c r="K24" s="24" t="s">
        <v>17</v>
      </c>
      <c r="L24" s="38">
        <v>22</v>
      </c>
      <c r="M24" s="35"/>
      <c r="N24" s="25">
        <f t="shared" si="0"/>
        <v>22</v>
      </c>
      <c r="O24" s="25">
        <f t="shared" ref="O24:O33" si="4">N24*100/50</f>
        <v>44</v>
      </c>
      <c r="P24" s="39" t="s">
        <v>214</v>
      </c>
    </row>
    <row r="25" spans="2:16" ht="15" customHeight="1">
      <c r="B25" s="13">
        <f t="shared" si="2"/>
        <v>17</v>
      </c>
      <c r="C25" s="30" t="s">
        <v>157</v>
      </c>
      <c r="D25" s="30" t="s">
        <v>143</v>
      </c>
      <c r="E25" s="30" t="s">
        <v>156</v>
      </c>
      <c r="F25" s="35" t="s">
        <v>210</v>
      </c>
      <c r="G25" s="37">
        <v>38085</v>
      </c>
      <c r="H25" s="14" t="s">
        <v>209</v>
      </c>
      <c r="I25" s="35" t="s">
        <v>208</v>
      </c>
      <c r="J25" s="35">
        <v>9</v>
      </c>
      <c r="K25" s="24" t="s">
        <v>17</v>
      </c>
      <c r="L25" s="38">
        <v>20</v>
      </c>
      <c r="M25" s="35"/>
      <c r="N25" s="25">
        <f t="shared" si="0"/>
        <v>20</v>
      </c>
      <c r="O25" s="25">
        <f t="shared" si="4"/>
        <v>40</v>
      </c>
      <c r="P25" s="39" t="s">
        <v>214</v>
      </c>
    </row>
    <row r="26" spans="2:16" ht="15" customHeight="1">
      <c r="B26" s="13">
        <f t="shared" si="2"/>
        <v>18</v>
      </c>
      <c r="C26" s="30" t="s">
        <v>193</v>
      </c>
      <c r="D26" s="30" t="s">
        <v>194</v>
      </c>
      <c r="E26" s="30" t="s">
        <v>135</v>
      </c>
      <c r="F26" s="35" t="s">
        <v>210</v>
      </c>
      <c r="G26" s="37">
        <v>38283</v>
      </c>
      <c r="H26" s="14" t="s">
        <v>209</v>
      </c>
      <c r="I26" s="35" t="s">
        <v>208</v>
      </c>
      <c r="J26" s="35">
        <v>9</v>
      </c>
      <c r="K26" s="24" t="s">
        <v>17</v>
      </c>
      <c r="L26" s="38">
        <v>18</v>
      </c>
      <c r="M26" s="35"/>
      <c r="N26" s="25">
        <f t="shared" si="0"/>
        <v>18</v>
      </c>
      <c r="O26" s="25">
        <f t="shared" si="4"/>
        <v>36</v>
      </c>
      <c r="P26" s="39" t="s">
        <v>214</v>
      </c>
    </row>
    <row r="27" spans="2:16" ht="15" customHeight="1">
      <c r="B27" s="13">
        <f t="shared" si="2"/>
        <v>19</v>
      </c>
      <c r="C27" s="30" t="s">
        <v>129</v>
      </c>
      <c r="D27" s="30" t="s">
        <v>169</v>
      </c>
      <c r="E27" s="30" t="s">
        <v>138</v>
      </c>
      <c r="F27" s="35" t="s">
        <v>210</v>
      </c>
      <c r="G27" s="37">
        <v>38163</v>
      </c>
      <c r="H27" s="14" t="s">
        <v>209</v>
      </c>
      <c r="I27" s="35" t="s">
        <v>208</v>
      </c>
      <c r="J27" s="35">
        <v>9</v>
      </c>
      <c r="K27" s="24" t="s">
        <v>17</v>
      </c>
      <c r="L27" s="38">
        <v>15</v>
      </c>
      <c r="M27" s="35"/>
      <c r="N27" s="25">
        <f t="shared" si="0"/>
        <v>15</v>
      </c>
      <c r="O27" s="25">
        <f t="shared" si="4"/>
        <v>30</v>
      </c>
      <c r="P27" s="39" t="s">
        <v>214</v>
      </c>
    </row>
    <row r="28" spans="2:16" ht="15" customHeight="1">
      <c r="B28" s="13">
        <f t="shared" si="2"/>
        <v>20</v>
      </c>
      <c r="C28" s="30" t="s">
        <v>152</v>
      </c>
      <c r="D28" s="30" t="s">
        <v>142</v>
      </c>
      <c r="E28" s="30" t="s">
        <v>124</v>
      </c>
      <c r="F28" s="35" t="s">
        <v>118</v>
      </c>
      <c r="G28" s="37">
        <v>38002</v>
      </c>
      <c r="H28" s="14" t="s">
        <v>209</v>
      </c>
      <c r="I28" s="35" t="s">
        <v>208</v>
      </c>
      <c r="J28" s="35">
        <v>9</v>
      </c>
      <c r="K28" s="24" t="s">
        <v>17</v>
      </c>
      <c r="L28" s="38">
        <v>11</v>
      </c>
      <c r="M28" s="35"/>
      <c r="N28" s="25">
        <f t="shared" si="0"/>
        <v>11</v>
      </c>
      <c r="O28" s="25">
        <f t="shared" si="4"/>
        <v>22</v>
      </c>
      <c r="P28" s="39" t="s">
        <v>214</v>
      </c>
    </row>
    <row r="29" spans="2:16" ht="15" customHeight="1">
      <c r="B29" s="13">
        <f t="shared" si="2"/>
        <v>21</v>
      </c>
      <c r="C29" s="30" t="s">
        <v>129</v>
      </c>
      <c r="D29" s="30" t="s">
        <v>172</v>
      </c>
      <c r="E29" s="30" t="s">
        <v>189</v>
      </c>
      <c r="F29" s="35" t="s">
        <v>210</v>
      </c>
      <c r="G29" s="37">
        <v>38149</v>
      </c>
      <c r="H29" s="14" t="s">
        <v>209</v>
      </c>
      <c r="I29" s="35" t="s">
        <v>208</v>
      </c>
      <c r="J29" s="35">
        <v>9</v>
      </c>
      <c r="K29" s="24" t="s">
        <v>17</v>
      </c>
      <c r="L29" s="38">
        <v>8</v>
      </c>
      <c r="M29" s="35"/>
      <c r="N29" s="25">
        <f t="shared" si="0"/>
        <v>8</v>
      </c>
      <c r="O29" s="25">
        <f t="shared" si="4"/>
        <v>16</v>
      </c>
      <c r="P29" s="39" t="s">
        <v>214</v>
      </c>
    </row>
    <row r="30" spans="2:16" ht="15" customHeight="1">
      <c r="B30" s="13">
        <f t="shared" si="2"/>
        <v>22</v>
      </c>
      <c r="C30" s="30" t="s">
        <v>121</v>
      </c>
      <c r="D30" s="30" t="s">
        <v>158</v>
      </c>
      <c r="E30" s="30" t="s">
        <v>153</v>
      </c>
      <c r="F30" s="35" t="s">
        <v>210</v>
      </c>
      <c r="G30" s="37">
        <v>38077</v>
      </c>
      <c r="H30" s="14" t="s">
        <v>209</v>
      </c>
      <c r="I30" s="35" t="s">
        <v>208</v>
      </c>
      <c r="J30" s="35">
        <v>9</v>
      </c>
      <c r="K30" s="24" t="s">
        <v>17</v>
      </c>
      <c r="L30" s="38">
        <v>5</v>
      </c>
      <c r="M30" s="35"/>
      <c r="N30" s="25">
        <f t="shared" si="0"/>
        <v>5</v>
      </c>
      <c r="O30" s="25">
        <f t="shared" si="4"/>
        <v>10</v>
      </c>
      <c r="P30" s="39" t="s">
        <v>214</v>
      </c>
    </row>
    <row r="31" spans="2:16" s="12" customFormat="1" ht="15" customHeight="1">
      <c r="B31" s="13">
        <f t="shared" si="2"/>
        <v>23</v>
      </c>
      <c r="C31" s="42" t="s">
        <v>144</v>
      </c>
      <c r="D31" s="42" t="s">
        <v>187</v>
      </c>
      <c r="E31" s="42" t="s">
        <v>188</v>
      </c>
      <c r="F31" s="36" t="s">
        <v>118</v>
      </c>
      <c r="G31" s="43">
        <v>38116</v>
      </c>
      <c r="H31" s="14" t="s">
        <v>209</v>
      </c>
      <c r="I31" s="36" t="s">
        <v>208</v>
      </c>
      <c r="J31" s="36">
        <v>9</v>
      </c>
      <c r="K31" s="13" t="s">
        <v>17</v>
      </c>
      <c r="L31" s="44">
        <v>5</v>
      </c>
      <c r="M31" s="36"/>
      <c r="N31" s="45">
        <f t="shared" si="0"/>
        <v>5</v>
      </c>
      <c r="O31" s="25">
        <f t="shared" si="4"/>
        <v>10</v>
      </c>
      <c r="P31" s="39" t="s">
        <v>214</v>
      </c>
    </row>
    <row r="32" spans="2:16" ht="15" customHeight="1">
      <c r="B32" s="13">
        <f t="shared" si="2"/>
        <v>24</v>
      </c>
      <c r="C32" s="30" t="s">
        <v>152</v>
      </c>
      <c r="D32" s="30" t="s">
        <v>192</v>
      </c>
      <c r="E32" s="30" t="s">
        <v>177</v>
      </c>
      <c r="F32" s="35" t="s">
        <v>118</v>
      </c>
      <c r="G32" s="37">
        <v>38270</v>
      </c>
      <c r="H32" s="14" t="s">
        <v>209</v>
      </c>
      <c r="I32" s="35" t="s">
        <v>208</v>
      </c>
      <c r="J32" s="35">
        <v>9</v>
      </c>
      <c r="K32" s="24" t="s">
        <v>17</v>
      </c>
      <c r="L32" s="38">
        <v>2</v>
      </c>
      <c r="M32" s="35"/>
      <c r="N32" s="25">
        <f t="shared" si="0"/>
        <v>2</v>
      </c>
      <c r="O32" s="25">
        <f t="shared" si="4"/>
        <v>4</v>
      </c>
      <c r="P32" s="39" t="s">
        <v>214</v>
      </c>
    </row>
    <row r="33" spans="2:16" ht="15" customHeight="1">
      <c r="B33" s="13">
        <f t="shared" si="2"/>
        <v>25</v>
      </c>
      <c r="C33" s="30" t="s">
        <v>190</v>
      </c>
      <c r="D33" s="30" t="s">
        <v>191</v>
      </c>
      <c r="E33" s="30" t="s">
        <v>126</v>
      </c>
      <c r="F33" s="35" t="s">
        <v>118</v>
      </c>
      <c r="G33" s="37">
        <v>38375</v>
      </c>
      <c r="H33" s="14" t="s">
        <v>209</v>
      </c>
      <c r="I33" s="35" t="s">
        <v>208</v>
      </c>
      <c r="J33" s="35">
        <v>9</v>
      </c>
      <c r="K33" s="24" t="s">
        <v>17</v>
      </c>
      <c r="L33" s="38">
        <v>2</v>
      </c>
      <c r="M33" s="35"/>
      <c r="N33" s="25">
        <f t="shared" si="0"/>
        <v>2</v>
      </c>
      <c r="O33" s="25">
        <f t="shared" si="4"/>
        <v>4</v>
      </c>
      <c r="P33" s="39" t="s">
        <v>214</v>
      </c>
    </row>
    <row r="34" spans="2:16" ht="15" customHeight="1">
      <c r="B34" s="13">
        <f t="shared" si="2"/>
        <v>26</v>
      </c>
      <c r="C34" s="30" t="s">
        <v>196</v>
      </c>
      <c r="D34" s="30" t="s">
        <v>136</v>
      </c>
      <c r="E34" s="30" t="s">
        <v>197</v>
      </c>
      <c r="F34" s="35" t="s">
        <v>118</v>
      </c>
      <c r="G34" s="37">
        <v>37623</v>
      </c>
      <c r="H34" s="14" t="s">
        <v>209</v>
      </c>
      <c r="I34" s="35" t="s">
        <v>208</v>
      </c>
      <c r="J34" s="35">
        <v>10</v>
      </c>
      <c r="K34" s="24" t="s">
        <v>17</v>
      </c>
      <c r="L34" s="38">
        <v>15</v>
      </c>
      <c r="M34" s="35"/>
      <c r="N34" s="25">
        <f t="shared" ref="N34:N37" si="5">SUM(L34:M34)</f>
        <v>15</v>
      </c>
      <c r="O34" s="25">
        <f t="shared" si="3"/>
        <v>30</v>
      </c>
      <c r="P34" s="39" t="s">
        <v>214</v>
      </c>
    </row>
    <row r="35" spans="2:16" ht="15" customHeight="1">
      <c r="B35" s="13">
        <f t="shared" si="2"/>
        <v>27</v>
      </c>
      <c r="C35" s="30" t="s">
        <v>198</v>
      </c>
      <c r="D35" s="30" t="s">
        <v>199</v>
      </c>
      <c r="E35" s="30" t="s">
        <v>162</v>
      </c>
      <c r="F35" s="35" t="s">
        <v>118</v>
      </c>
      <c r="G35" s="37">
        <v>37975</v>
      </c>
      <c r="H35" s="14" t="s">
        <v>209</v>
      </c>
      <c r="I35" s="35" t="s">
        <v>208</v>
      </c>
      <c r="J35" s="35">
        <v>10</v>
      </c>
      <c r="K35" s="24" t="s">
        <v>17</v>
      </c>
      <c r="L35" s="38">
        <v>15</v>
      </c>
      <c r="M35" s="35"/>
      <c r="N35" s="25">
        <f t="shared" si="5"/>
        <v>15</v>
      </c>
      <c r="O35" s="25">
        <f t="shared" si="3"/>
        <v>30</v>
      </c>
      <c r="P35" s="39" t="s">
        <v>214</v>
      </c>
    </row>
    <row r="36" spans="2:16" s="12" customFormat="1" ht="15" customHeight="1">
      <c r="B36" s="13">
        <f t="shared" si="2"/>
        <v>28</v>
      </c>
      <c r="C36" s="42" t="s">
        <v>145</v>
      </c>
      <c r="D36" s="42" t="s">
        <v>122</v>
      </c>
      <c r="E36" s="42" t="s">
        <v>147</v>
      </c>
      <c r="F36" s="36" t="s">
        <v>210</v>
      </c>
      <c r="G36" s="43">
        <v>37749</v>
      </c>
      <c r="H36" s="14" t="s">
        <v>209</v>
      </c>
      <c r="I36" s="36" t="s">
        <v>208</v>
      </c>
      <c r="J36" s="36">
        <v>10</v>
      </c>
      <c r="K36" s="13" t="s">
        <v>17</v>
      </c>
      <c r="L36" s="44">
        <v>10</v>
      </c>
      <c r="M36" s="36"/>
      <c r="N36" s="45">
        <f t="shared" si="5"/>
        <v>10</v>
      </c>
      <c r="O36" s="25">
        <f t="shared" si="3"/>
        <v>20</v>
      </c>
      <c r="P36" s="39" t="s">
        <v>214</v>
      </c>
    </row>
    <row r="37" spans="2:16" ht="15" customHeight="1">
      <c r="B37" s="13">
        <f t="shared" si="2"/>
        <v>29</v>
      </c>
      <c r="C37" s="30" t="s">
        <v>163</v>
      </c>
      <c r="D37" s="30" t="s">
        <v>146</v>
      </c>
      <c r="E37" s="30" t="s">
        <v>123</v>
      </c>
      <c r="F37" s="35" t="s">
        <v>210</v>
      </c>
      <c r="G37" s="37">
        <v>37693</v>
      </c>
      <c r="H37" s="14" t="s">
        <v>209</v>
      </c>
      <c r="I37" s="35" t="s">
        <v>208</v>
      </c>
      <c r="J37" s="35">
        <v>10</v>
      </c>
      <c r="K37" s="24" t="s">
        <v>17</v>
      </c>
      <c r="L37" s="38">
        <v>10</v>
      </c>
      <c r="M37" s="35"/>
      <c r="N37" s="25">
        <f t="shared" si="5"/>
        <v>10</v>
      </c>
      <c r="O37" s="25">
        <f t="shared" si="3"/>
        <v>20</v>
      </c>
      <c r="P37" s="39" t="s">
        <v>214</v>
      </c>
    </row>
    <row r="38" spans="2:16" ht="15" customHeight="1">
      <c r="B38" s="13">
        <f t="shared" si="2"/>
        <v>30</v>
      </c>
      <c r="C38" s="30" t="s">
        <v>132</v>
      </c>
      <c r="D38" s="30" t="s">
        <v>200</v>
      </c>
      <c r="E38" s="30" t="s">
        <v>156</v>
      </c>
      <c r="F38" s="35" t="s">
        <v>210</v>
      </c>
      <c r="G38" s="37">
        <v>37659</v>
      </c>
      <c r="H38" s="14" t="s">
        <v>209</v>
      </c>
      <c r="I38" s="35" t="s">
        <v>208</v>
      </c>
      <c r="J38" s="35">
        <v>10</v>
      </c>
      <c r="K38" s="24" t="s">
        <v>17</v>
      </c>
      <c r="L38" s="38">
        <v>8</v>
      </c>
      <c r="M38" s="35"/>
      <c r="N38" s="25">
        <f t="shared" ref="N38:N45" si="6">SUM(L38:M38)</f>
        <v>8</v>
      </c>
      <c r="O38" s="25">
        <f t="shared" si="3"/>
        <v>16</v>
      </c>
      <c r="P38" s="39" t="s">
        <v>214</v>
      </c>
    </row>
    <row r="39" spans="2:16" ht="15" customHeight="1">
      <c r="B39" s="13">
        <f t="shared" si="2"/>
        <v>31</v>
      </c>
      <c r="C39" s="30" t="s">
        <v>152</v>
      </c>
      <c r="D39" s="30" t="s">
        <v>206</v>
      </c>
      <c r="E39" s="30" t="s">
        <v>207</v>
      </c>
      <c r="F39" s="35" t="s">
        <v>118</v>
      </c>
      <c r="G39" s="37">
        <v>37418</v>
      </c>
      <c r="H39" s="14" t="s">
        <v>209</v>
      </c>
      <c r="I39" s="35" t="s">
        <v>208</v>
      </c>
      <c r="J39" s="35">
        <v>11</v>
      </c>
      <c r="K39" s="24" t="s">
        <v>17</v>
      </c>
      <c r="L39" s="38">
        <v>19</v>
      </c>
      <c r="M39" s="35"/>
      <c r="N39" s="25">
        <f t="shared" si="6"/>
        <v>19</v>
      </c>
      <c r="O39" s="25">
        <f t="shared" ref="O39:O45" si="7">N39*100/50</f>
        <v>38</v>
      </c>
      <c r="P39" s="39" t="s">
        <v>214</v>
      </c>
    </row>
    <row r="40" spans="2:16" ht="15" customHeight="1">
      <c r="B40" s="13">
        <f t="shared" si="2"/>
        <v>32</v>
      </c>
      <c r="C40" s="30" t="s">
        <v>152</v>
      </c>
      <c r="D40" s="30" t="s">
        <v>130</v>
      </c>
      <c r="E40" s="30" t="s">
        <v>131</v>
      </c>
      <c r="F40" s="35" t="s">
        <v>118</v>
      </c>
      <c r="G40" s="37">
        <v>37466</v>
      </c>
      <c r="H40" s="14" t="s">
        <v>209</v>
      </c>
      <c r="I40" s="35" t="s">
        <v>208</v>
      </c>
      <c r="J40" s="35">
        <v>11</v>
      </c>
      <c r="K40" s="24" t="s">
        <v>17</v>
      </c>
      <c r="L40" s="38">
        <v>14</v>
      </c>
      <c r="M40" s="35"/>
      <c r="N40" s="25">
        <f t="shared" si="6"/>
        <v>14</v>
      </c>
      <c r="O40" s="25">
        <f t="shared" si="7"/>
        <v>28</v>
      </c>
      <c r="P40" s="39" t="s">
        <v>214</v>
      </c>
    </row>
    <row r="41" spans="2:16" ht="15" customHeight="1">
      <c r="B41" s="13">
        <f t="shared" si="2"/>
        <v>33</v>
      </c>
      <c r="C41" s="30" t="s">
        <v>198</v>
      </c>
      <c r="D41" s="30" t="s">
        <v>203</v>
      </c>
      <c r="E41" s="30" t="s">
        <v>126</v>
      </c>
      <c r="F41" s="35" t="s">
        <v>118</v>
      </c>
      <c r="G41" s="37">
        <v>37399</v>
      </c>
      <c r="H41" s="14" t="s">
        <v>209</v>
      </c>
      <c r="I41" s="35" t="s">
        <v>208</v>
      </c>
      <c r="J41" s="35">
        <v>11</v>
      </c>
      <c r="K41" s="24" t="s">
        <v>17</v>
      </c>
      <c r="L41" s="38">
        <v>13</v>
      </c>
      <c r="M41" s="35"/>
      <c r="N41" s="25">
        <f t="shared" si="6"/>
        <v>13</v>
      </c>
      <c r="O41" s="25">
        <f t="shared" si="7"/>
        <v>26</v>
      </c>
      <c r="P41" s="39" t="s">
        <v>214</v>
      </c>
    </row>
    <row r="42" spans="2:16" ht="15" customHeight="1">
      <c r="B42" s="13">
        <f t="shared" si="2"/>
        <v>34</v>
      </c>
      <c r="C42" s="30" t="s">
        <v>155</v>
      </c>
      <c r="D42" s="30" t="s">
        <v>201</v>
      </c>
      <c r="E42" s="30" t="s">
        <v>149</v>
      </c>
      <c r="F42" s="35" t="s">
        <v>210</v>
      </c>
      <c r="G42" s="37">
        <v>37395</v>
      </c>
      <c r="H42" s="14" t="s">
        <v>209</v>
      </c>
      <c r="I42" s="35" t="s">
        <v>208</v>
      </c>
      <c r="J42" s="35">
        <v>11</v>
      </c>
      <c r="K42" s="24" t="s">
        <v>17</v>
      </c>
      <c r="L42" s="38">
        <v>12</v>
      </c>
      <c r="M42" s="35"/>
      <c r="N42" s="25">
        <f t="shared" si="6"/>
        <v>12</v>
      </c>
      <c r="O42" s="25">
        <f t="shared" si="7"/>
        <v>24</v>
      </c>
      <c r="P42" s="39" t="s">
        <v>214</v>
      </c>
    </row>
    <row r="43" spans="2:16" ht="15" customHeight="1">
      <c r="B43" s="13">
        <f t="shared" si="2"/>
        <v>35</v>
      </c>
      <c r="C43" s="30" t="s">
        <v>202</v>
      </c>
      <c r="D43" s="30" t="s">
        <v>154</v>
      </c>
      <c r="E43" s="30" t="s">
        <v>124</v>
      </c>
      <c r="F43" s="35" t="s">
        <v>118</v>
      </c>
      <c r="G43" s="37">
        <v>37414</v>
      </c>
      <c r="H43" s="14" t="s">
        <v>209</v>
      </c>
      <c r="I43" s="35" t="s">
        <v>208</v>
      </c>
      <c r="J43" s="35">
        <v>11</v>
      </c>
      <c r="K43" s="24" t="s">
        <v>17</v>
      </c>
      <c r="L43" s="38">
        <v>12</v>
      </c>
      <c r="M43" s="35"/>
      <c r="N43" s="25">
        <f t="shared" si="6"/>
        <v>12</v>
      </c>
      <c r="O43" s="25">
        <f t="shared" si="7"/>
        <v>24</v>
      </c>
      <c r="P43" s="39" t="s">
        <v>214</v>
      </c>
    </row>
    <row r="44" spans="2:16" ht="15" customHeight="1">
      <c r="B44" s="13">
        <f t="shared" si="2"/>
        <v>36</v>
      </c>
      <c r="C44" s="30" t="s">
        <v>150</v>
      </c>
      <c r="D44" s="30" t="s">
        <v>130</v>
      </c>
      <c r="E44" s="30" t="s">
        <v>134</v>
      </c>
      <c r="F44" s="35" t="s">
        <v>118</v>
      </c>
      <c r="G44" s="37">
        <v>37448</v>
      </c>
      <c r="H44" s="14" t="s">
        <v>209</v>
      </c>
      <c r="I44" s="35" t="s">
        <v>208</v>
      </c>
      <c r="J44" s="35">
        <v>11</v>
      </c>
      <c r="K44" s="24" t="s">
        <v>17</v>
      </c>
      <c r="L44" s="38">
        <v>11</v>
      </c>
      <c r="M44" s="35"/>
      <c r="N44" s="25">
        <f t="shared" si="6"/>
        <v>11</v>
      </c>
      <c r="O44" s="25">
        <f t="shared" si="7"/>
        <v>22</v>
      </c>
      <c r="P44" s="39" t="s">
        <v>214</v>
      </c>
    </row>
    <row r="45" spans="2:16" ht="15" customHeight="1">
      <c r="B45" s="13">
        <f t="shared" si="2"/>
        <v>37</v>
      </c>
      <c r="C45" s="30" t="s">
        <v>204</v>
      </c>
      <c r="D45" s="30" t="s">
        <v>186</v>
      </c>
      <c r="E45" s="30" t="s">
        <v>205</v>
      </c>
      <c r="F45" s="35" t="s">
        <v>210</v>
      </c>
      <c r="G45" s="37">
        <v>37552</v>
      </c>
      <c r="H45" s="14" t="s">
        <v>209</v>
      </c>
      <c r="I45" s="35" t="s">
        <v>208</v>
      </c>
      <c r="J45" s="35">
        <v>11</v>
      </c>
      <c r="K45" s="24" t="s">
        <v>17</v>
      </c>
      <c r="L45" s="38">
        <v>9</v>
      </c>
      <c r="M45" s="35"/>
      <c r="N45" s="25">
        <f t="shared" si="6"/>
        <v>9</v>
      </c>
      <c r="O45" s="25">
        <f t="shared" si="7"/>
        <v>18</v>
      </c>
      <c r="P45" s="39" t="s">
        <v>214</v>
      </c>
    </row>
    <row r="46" spans="2:16" customFormat="1" ht="12.75">
      <c r="B46" s="4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customFormat="1">
      <c r="B47" s="48"/>
      <c r="C47" s="31"/>
      <c r="D47" s="33"/>
      <c r="E47" s="31" t="s">
        <v>212</v>
      </c>
      <c r="F47" s="31"/>
      <c r="G47" s="31"/>
      <c r="H47" s="31"/>
      <c r="I47" s="31"/>
      <c r="J47" s="31"/>
      <c r="K47" s="31" t="s">
        <v>213</v>
      </c>
      <c r="L47" s="31"/>
      <c r="M47" s="31"/>
      <c r="N47" s="31"/>
      <c r="O47" s="31"/>
      <c r="P47" s="32"/>
    </row>
    <row r="48" spans="2:16" customFormat="1" ht="12.75">
      <c r="B48" s="4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</row>
    <row r="49" spans="2:16" customFormat="1" ht="12.75">
      <c r="B49" s="4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</row>
    <row r="50" spans="2:16" customFormat="1" ht="12.75">
      <c r="B50" s="49"/>
      <c r="P50" s="34"/>
    </row>
    <row r="51" spans="2:16" customFormat="1" ht="12.75">
      <c r="B51" s="49"/>
      <c r="P51" s="34"/>
    </row>
    <row r="52" spans="2:16" customFormat="1" ht="12.75">
      <c r="B52" s="49"/>
      <c r="P52" s="34"/>
    </row>
    <row r="53" spans="2:16" customFormat="1" ht="12.75">
      <c r="B53" s="49"/>
      <c r="P53" s="34"/>
    </row>
    <row r="54" spans="2:16" customFormat="1" ht="12.75">
      <c r="B54" s="49"/>
      <c r="P54" s="34"/>
    </row>
  </sheetData>
  <sheetProtection formatCells="0" formatColumns="0" formatRows="0" sort="0"/>
  <sortState ref="C39:O45">
    <sortCondition descending="1" ref="N39:N45"/>
  </sortState>
  <dataConsolidate/>
  <mergeCells count="3">
    <mergeCell ref="A2:P2"/>
    <mergeCell ref="B7:C7"/>
    <mergeCell ref="B1:P1"/>
  </mergeCells>
  <phoneticPr fontId="18" type="noConversion"/>
  <dataValidations count="3">
    <dataValidation type="list" allowBlank="1" showInputMessage="1" showErrorMessage="1" sqref="K9:K45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67" orientation="landscape" r:id="rId1"/>
  <headerFooter alignWithMargins="0"/>
  <rowBreaks count="1" manualBreakCount="1">
    <brk id="2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Марина</cp:lastModifiedBy>
  <cp:lastPrinted>2019-09-10T04:56:07Z</cp:lastPrinted>
  <dcterms:created xsi:type="dcterms:W3CDTF">2011-01-26T13:35:26Z</dcterms:created>
  <dcterms:modified xsi:type="dcterms:W3CDTF">2019-10-28T04:27:53Z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