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externalReferences>
    <externalReference r:id="rId3"/>
  </externalReference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Протокол!$A$1:$P$29</definedName>
    <definedName name="чвп">[1]Лист2!$N$4:$N$64</definedName>
    <definedName name="ыв">[1]Лист2!$N$4:$N$64</definedName>
  </definedNames>
  <calcPr calcId="125725"/>
</workbook>
</file>

<file path=xl/calcChain.xml><?xml version="1.0" encoding="utf-8"?>
<calcChain xmlns="http://schemas.openxmlformats.org/spreadsheetml/2006/main">
  <c r="B11" i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0"/>
  <c r="O190"/>
  <c r="O191"/>
  <c r="O192"/>
  <c r="O193"/>
  <c r="O194"/>
  <c r="O195"/>
  <c r="O184"/>
  <c r="O185"/>
  <c r="O186"/>
  <c r="O187"/>
  <c r="O188"/>
  <c r="O189"/>
  <c r="O179"/>
  <c r="O180"/>
  <c r="O181"/>
  <c r="O182"/>
  <c r="O183"/>
  <c r="O175"/>
  <c r="O176"/>
  <c r="O177"/>
  <c r="O178"/>
  <c r="O174"/>
  <c r="O173"/>
  <c r="O172"/>
  <c r="O169"/>
  <c r="O170"/>
  <c r="O171"/>
  <c r="O165"/>
  <c r="O166"/>
  <c r="O167"/>
  <c r="O168"/>
  <c r="O162"/>
  <c r="O163"/>
  <c r="O164"/>
  <c r="O160"/>
  <c r="O161"/>
  <c r="O158"/>
  <c r="O159"/>
  <c r="O157"/>
  <c r="O156"/>
  <c r="O153"/>
  <c r="O154"/>
  <c r="O155"/>
  <c r="O150"/>
  <c r="O151"/>
  <c r="O152"/>
  <c r="O144"/>
  <c r="O145"/>
  <c r="O146"/>
  <c r="O147"/>
  <c r="O148"/>
  <c r="O149"/>
  <c r="O141"/>
  <c r="O142"/>
  <c r="O143"/>
  <c r="O135"/>
  <c r="O136"/>
  <c r="O137"/>
  <c r="O138"/>
  <c r="O139"/>
  <c r="O140"/>
  <c r="O131"/>
  <c r="O132"/>
  <c r="O133"/>
  <c r="O134"/>
  <c r="O127"/>
  <c r="O128"/>
  <c r="O129"/>
  <c r="O130"/>
  <c r="O126"/>
  <c r="O121"/>
  <c r="O122"/>
  <c r="O123"/>
  <c r="O124"/>
  <c r="O125"/>
  <c r="O119"/>
  <c r="O120"/>
  <c r="O111"/>
  <c r="O112"/>
  <c r="O113"/>
  <c r="O114"/>
  <c r="O115"/>
  <c r="O116"/>
  <c r="O117"/>
  <c r="O118"/>
  <c r="O106"/>
  <c r="O107"/>
  <c r="O108"/>
  <c r="O109"/>
  <c r="O110"/>
  <c r="O103"/>
  <c r="O104"/>
  <c r="O105"/>
  <c r="O99"/>
  <c r="O100"/>
  <c r="O101"/>
  <c r="O102"/>
  <c r="O95"/>
  <c r="O96"/>
  <c r="O97"/>
  <c r="O98"/>
  <c r="O93"/>
  <c r="O94"/>
  <c r="O89"/>
  <c r="O90"/>
  <c r="O91"/>
  <c r="O92"/>
  <c r="O87"/>
  <c r="O88"/>
  <c r="O85"/>
  <c r="O86"/>
  <c r="O83"/>
  <c r="O84"/>
  <c r="O81"/>
  <c r="O82"/>
  <c r="O79"/>
  <c r="O80"/>
  <c r="O77"/>
  <c r="O78"/>
  <c r="O75"/>
  <c r="O76"/>
  <c r="O72"/>
  <c r="O73"/>
  <c r="O74"/>
  <c r="O70"/>
  <c r="O71"/>
  <c r="O68"/>
  <c r="O69"/>
  <c r="O67"/>
  <c r="O66"/>
  <c r="O64"/>
  <c r="O65"/>
  <c r="O63"/>
  <c r="O62"/>
  <c r="O61"/>
  <c r="O59"/>
  <c r="O60"/>
  <c r="O57"/>
  <c r="O58"/>
  <c r="O55"/>
  <c r="O56"/>
  <c r="O53"/>
  <c r="O54"/>
  <c r="O51"/>
  <c r="O52"/>
  <c r="O47"/>
  <c r="O48"/>
  <c r="O49"/>
  <c r="O50"/>
  <c r="O45"/>
  <c r="O46"/>
  <c r="O42"/>
  <c r="O43"/>
  <c r="O44"/>
  <c r="O39"/>
  <c r="O40"/>
  <c r="O41"/>
  <c r="O38"/>
  <c r="O37"/>
  <c r="O36"/>
  <c r="O35"/>
  <c r="O34"/>
  <c r="O33"/>
  <c r="O32"/>
  <c r="O30"/>
  <c r="O31"/>
  <c r="O28"/>
  <c r="O29"/>
  <c r="O25"/>
  <c r="O26"/>
  <c r="O27"/>
  <c r="O24"/>
  <c r="O23"/>
  <c r="O21"/>
  <c r="O22"/>
  <c r="O19"/>
  <c r="O20"/>
  <c r="O18"/>
  <c r="O17"/>
  <c r="O16"/>
  <c r="O14"/>
  <c r="O15"/>
  <c r="O12"/>
  <c r="O13"/>
  <c r="O10"/>
  <c r="O11"/>
  <c r="O9"/>
</calcChain>
</file>

<file path=xl/sharedStrings.xml><?xml version="1.0" encoding="utf-8"?>
<sst xmlns="http://schemas.openxmlformats.org/spreadsheetml/2006/main" count="1635" uniqueCount="508">
  <si>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</si>
  <si>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</si>
  <si>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</si>
  <si>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</si>
  <si>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</si>
  <si>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</si>
  <si>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</si>
  <si>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</si>
  <si>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</si>
  <si>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</si>
  <si>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</si>
  <si>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</si>
  <si>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</si>
  <si>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</si>
  <si>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</si>
  <si>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</si>
  <si>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</si>
  <si>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</si>
  <si>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</si>
  <si>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</si>
  <si>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</si>
  <si>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</si>
  <si>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</si>
  <si>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</si>
  <si>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</si>
  <si>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</si>
  <si>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</si>
  <si>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</si>
  <si>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</si>
  <si>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</si>
  <si>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</si>
  <si>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</si>
  <si>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</si>
  <si>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</si>
  <si>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</si>
  <si>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</si>
  <si>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</si>
  <si>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</si>
  <si>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</si>
  <si>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</si>
  <si>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</si>
  <si>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</si>
  <si>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</si>
  <si>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</si>
  <si>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</si>
  <si>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</si>
  <si>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</si>
  <si>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</si>
  <si>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</si>
  <si>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</si>
  <si>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</si>
  <si>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</si>
  <si>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</si>
  <si>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</si>
  <si>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</si>
  <si>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</si>
  <si>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</si>
  <si>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</si>
  <si>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</si>
  <si>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</si>
  <si>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</si>
  <si>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</si>
  <si>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</si>
  <si>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</si>
  <si>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</si>
  <si>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</si>
  <si>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</si>
  <si>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</si>
  <si>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</si>
  <si>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</si>
  <si>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</si>
  <si>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</si>
  <si>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</si>
  <si>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</si>
  <si>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</si>
  <si>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</si>
  <si>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</si>
  <si>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</si>
  <si>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</si>
  <si>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</si>
  <si>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</si>
  <si>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</si>
  <si>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</si>
  <si>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</si>
  <si>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</si>
  <si>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</si>
  <si>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</si>
  <si>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</si>
  <si>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</si>
  <si>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</si>
  <si>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</si>
  <si>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</si>
  <si>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</si>
  <si>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</si>
  <si>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</si>
  <si>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</si>
  <si>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</si>
  <si>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</si>
  <si>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</si>
  <si>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</si>
  <si>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</si>
  <si>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</si>
  <si>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</si>
  <si>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</si>
  <si>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</si>
  <si>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</si>
  <si>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</si>
  <si>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</si>
  <si>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</si>
  <si>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</si>
  <si>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</si>
  <si>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</si>
  <si>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</si>
  <si>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</si>
  <si>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</si>
  <si>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</si>
  <si>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</si>
  <si>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Х-10-3</t>
  </si>
  <si>
    <t>Х-10-4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</si>
  <si>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</si>
  <si>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</si>
  <si>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</si>
  <si>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</si>
  <si>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</si>
  <si>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</si>
  <si>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</si>
  <si>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</si>
  <si>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ТМК ОУ "Дудинская средняя школа №5"</t>
  </si>
  <si>
    <t>Степанова Ирина Александровна</t>
  </si>
  <si>
    <t>нет</t>
  </si>
  <si>
    <t>да</t>
  </si>
  <si>
    <t>ж</t>
  </si>
  <si>
    <t>Анастасия</t>
  </si>
  <si>
    <t>победитель</t>
  </si>
  <si>
    <t>Мармулевская</t>
  </si>
  <si>
    <t>Павловна</t>
  </si>
  <si>
    <t>Александровна</t>
  </si>
  <si>
    <t xml:space="preserve">Поротова </t>
  </si>
  <si>
    <t>Николаевна</t>
  </si>
  <si>
    <t>Ирина</t>
  </si>
  <si>
    <t>Сергей</t>
  </si>
  <si>
    <t>Владимирович</t>
  </si>
  <si>
    <t>Курбанова</t>
  </si>
  <si>
    <t>Эльнура</t>
  </si>
  <si>
    <t>Абибулаевна</t>
  </si>
  <si>
    <t>Михалева Ирина Николаевна</t>
  </si>
  <si>
    <t>Хромова</t>
  </si>
  <si>
    <t>Евгеньевна</t>
  </si>
  <si>
    <t>Еремеев</t>
  </si>
  <si>
    <t>Светлана</t>
  </si>
  <si>
    <t>Булдакова</t>
  </si>
  <si>
    <t>Егоровна</t>
  </si>
  <si>
    <t>Брагин</t>
  </si>
  <si>
    <t>Артем</t>
  </si>
  <si>
    <t>Константинович</t>
  </si>
  <si>
    <t>Филипенко</t>
  </si>
  <si>
    <t>Маргарита</t>
  </si>
  <si>
    <t>Георгиевна</t>
  </si>
  <si>
    <t xml:space="preserve">Султанов </t>
  </si>
  <si>
    <t>Дмитрий</t>
  </si>
  <si>
    <t>Равшанович</t>
  </si>
  <si>
    <t>Тетерина</t>
  </si>
  <si>
    <t>Ольга</t>
  </si>
  <si>
    <t>Стельмащук</t>
  </si>
  <si>
    <t>Евгеньевич</t>
  </si>
  <si>
    <t>Удалов</t>
  </si>
  <si>
    <t>Герман</t>
  </si>
  <si>
    <t>Викторович</t>
  </si>
  <si>
    <t>Чунанчар</t>
  </si>
  <si>
    <t>Антон</t>
  </si>
  <si>
    <t xml:space="preserve">Щеглова </t>
  </si>
  <si>
    <t xml:space="preserve">Татьяна </t>
  </si>
  <si>
    <t xml:space="preserve">победитель </t>
  </si>
  <si>
    <t>Меновщикова Екатерина Владимировна</t>
  </si>
  <si>
    <t xml:space="preserve">Саршиев </t>
  </si>
  <si>
    <t>Ильфат</t>
  </si>
  <si>
    <t>Ильнурович</t>
  </si>
  <si>
    <t>призёр</t>
  </si>
  <si>
    <t>Пальчин</t>
  </si>
  <si>
    <t xml:space="preserve">Иван </t>
  </si>
  <si>
    <t>Денисович</t>
  </si>
  <si>
    <t>Молчанов</t>
  </si>
  <si>
    <t>Арнольд</t>
  </si>
  <si>
    <t>Борисович</t>
  </si>
  <si>
    <t>Прытков</t>
  </si>
  <si>
    <t>Святослав</t>
  </si>
  <si>
    <t>Васильевич</t>
  </si>
  <si>
    <t>Короткевич</t>
  </si>
  <si>
    <t>Полина</t>
  </si>
  <si>
    <t>Андреевна</t>
  </si>
  <si>
    <t>Кузьменко</t>
  </si>
  <si>
    <t xml:space="preserve">Марина </t>
  </si>
  <si>
    <t>Максимовна</t>
  </si>
  <si>
    <t xml:space="preserve">Киргизова </t>
  </si>
  <si>
    <t>Фидык</t>
  </si>
  <si>
    <t>Виктория</t>
  </si>
  <si>
    <t>Константиновна</t>
  </si>
  <si>
    <t xml:space="preserve">Ерёмкина </t>
  </si>
  <si>
    <t xml:space="preserve">Диана </t>
  </si>
  <si>
    <t xml:space="preserve">Михаленко </t>
  </si>
  <si>
    <t>Максим</t>
  </si>
  <si>
    <t>Русланович</t>
  </si>
  <si>
    <t>Ватаманюк</t>
  </si>
  <si>
    <t>Юрьевна</t>
  </si>
  <si>
    <t>Кириловская Ирина Викторовна</t>
  </si>
  <si>
    <t>Байкалов</t>
  </si>
  <si>
    <t>Степан</t>
  </si>
  <si>
    <t>Вячеславович</t>
  </si>
  <si>
    <t xml:space="preserve">Краснова </t>
  </si>
  <si>
    <t>Дарья</t>
  </si>
  <si>
    <t>Михайловна</t>
  </si>
  <si>
    <t>Вероника</t>
  </si>
  <si>
    <t>Петровна</t>
  </si>
  <si>
    <t>Мошева</t>
  </si>
  <si>
    <t>Динара</t>
  </si>
  <si>
    <t>Антонова</t>
  </si>
  <si>
    <t>Владислава</t>
  </si>
  <si>
    <t>Богатова</t>
  </si>
  <si>
    <t>Антонина</t>
  </si>
  <si>
    <t>Валерьевна</t>
  </si>
  <si>
    <t>Шагаева</t>
  </si>
  <si>
    <t>Василиса</t>
  </si>
  <si>
    <t>Владимировна</t>
  </si>
  <si>
    <t>Надер</t>
  </si>
  <si>
    <t>Кристина</t>
  </si>
  <si>
    <t>Алексеевна</t>
  </si>
  <si>
    <t>Нерослов</t>
  </si>
  <si>
    <t>Денис</t>
  </si>
  <si>
    <t>Бобрешов</t>
  </si>
  <si>
    <t>Кирилл</t>
  </si>
  <si>
    <t>Сергеевич</t>
  </si>
  <si>
    <t xml:space="preserve">Гурский </t>
  </si>
  <si>
    <t>Даниил</t>
  </si>
  <si>
    <t>Дмитриевич</t>
  </si>
  <si>
    <t>Малышева</t>
  </si>
  <si>
    <t>Дарина</t>
  </si>
  <si>
    <t>Тимофеевна</t>
  </si>
  <si>
    <t>Макарихина</t>
  </si>
  <si>
    <t>Курбанов</t>
  </si>
  <si>
    <t>Марсел</t>
  </si>
  <si>
    <t>Абибулаевич</t>
  </si>
  <si>
    <t>Смирнова</t>
  </si>
  <si>
    <t>Софья</t>
  </si>
  <si>
    <t>Ильиных</t>
  </si>
  <si>
    <t>Олеговна</t>
  </si>
  <si>
    <t>Иванова</t>
  </si>
  <si>
    <t>Анатольевна</t>
  </si>
  <si>
    <t>Саловатов</t>
  </si>
  <si>
    <t>Тимур</t>
  </si>
  <si>
    <t>Аскарович</t>
  </si>
  <si>
    <t>Божко</t>
  </si>
  <si>
    <t>Диана</t>
  </si>
  <si>
    <t>Олейникова</t>
  </si>
  <si>
    <t>Аделина</t>
  </si>
  <si>
    <t>Петунина</t>
  </si>
  <si>
    <t>Алина</t>
  </si>
  <si>
    <t>Дмитриева</t>
  </si>
  <si>
    <t>призер</t>
  </si>
  <si>
    <t xml:space="preserve">Тихонова </t>
  </si>
  <si>
    <t xml:space="preserve">Елена </t>
  </si>
  <si>
    <t>Витальевна</t>
  </si>
  <si>
    <t>Чептынова Любовь Михайловна</t>
  </si>
  <si>
    <t xml:space="preserve">Франк </t>
  </si>
  <si>
    <t xml:space="preserve">Макарова </t>
  </si>
  <si>
    <t>Ивановна</t>
  </si>
  <si>
    <t>Муравьёва</t>
  </si>
  <si>
    <t>Наталья</t>
  </si>
  <si>
    <t>Шадрова</t>
  </si>
  <si>
    <t>Евгения</t>
  </si>
  <si>
    <t>Дилимханов</t>
  </si>
  <si>
    <t>Ильяс</t>
  </si>
  <si>
    <t>Раджуевич</t>
  </si>
  <si>
    <t>Иванов</t>
  </si>
  <si>
    <t>Иван</t>
  </si>
  <si>
    <t>Назаров</t>
  </si>
  <si>
    <t>Назар</t>
  </si>
  <si>
    <t>Валерьевич</t>
  </si>
  <si>
    <t xml:space="preserve">Азябина </t>
  </si>
  <si>
    <t>Карина</t>
  </si>
  <si>
    <t>Игоревна</t>
  </si>
  <si>
    <t>Антонов</t>
  </si>
  <si>
    <t>Родион</t>
  </si>
  <si>
    <t xml:space="preserve">Ахметшина </t>
  </si>
  <si>
    <t>Ильдаровна</t>
  </si>
  <si>
    <t xml:space="preserve">Беловол </t>
  </si>
  <si>
    <t xml:space="preserve">Игорь </t>
  </si>
  <si>
    <t>Романович</t>
  </si>
  <si>
    <t>Сидорова</t>
  </si>
  <si>
    <t>Габдуллина Мадина Кимовна</t>
  </si>
  <si>
    <t xml:space="preserve">Комаров </t>
  </si>
  <si>
    <t>Вячеслав</t>
  </si>
  <si>
    <t>Рустамович</t>
  </si>
  <si>
    <t xml:space="preserve">Медведев </t>
  </si>
  <si>
    <t>Егор</t>
  </si>
  <si>
    <t>Тимурович</t>
  </si>
  <si>
    <t>Поротова</t>
  </si>
  <si>
    <t>Стативка</t>
  </si>
  <si>
    <t>Александр</t>
  </si>
  <si>
    <t>Вадимович</t>
  </si>
  <si>
    <t>Телятьева</t>
  </si>
  <si>
    <t xml:space="preserve"> Анастасия </t>
  </si>
  <si>
    <t>Сергеевна</t>
  </si>
  <si>
    <t>Турков</t>
  </si>
  <si>
    <t>Андрей</t>
  </si>
  <si>
    <t>Ильич</t>
  </si>
  <si>
    <t>Фёдорова</t>
  </si>
  <si>
    <t xml:space="preserve"> Виктория </t>
  </si>
  <si>
    <t>Дмитриевна</t>
  </si>
  <si>
    <t>Венера</t>
  </si>
  <si>
    <t>Шуман</t>
  </si>
  <si>
    <t xml:space="preserve">Богдан </t>
  </si>
  <si>
    <t>Михайлович</t>
  </si>
  <si>
    <t>Слисенко</t>
  </si>
  <si>
    <t>Елизавета</t>
  </si>
  <si>
    <t xml:space="preserve">Кобыжакова </t>
  </si>
  <si>
    <t>Сургутский</t>
  </si>
  <si>
    <t>Вадим</t>
  </si>
  <si>
    <t>Клинг</t>
  </si>
  <si>
    <t>Влада</t>
  </si>
  <si>
    <t xml:space="preserve">Аладышева </t>
  </si>
  <si>
    <t>Олеся</t>
  </si>
  <si>
    <t>Лисицына</t>
  </si>
  <si>
    <t>Марина</t>
  </si>
  <si>
    <t>Яроцкая</t>
  </si>
  <si>
    <t>Любовь</t>
  </si>
  <si>
    <t xml:space="preserve">Арзамасцев </t>
  </si>
  <si>
    <t xml:space="preserve">Владимир </t>
  </si>
  <si>
    <t>Александрович</t>
  </si>
  <si>
    <t>Афанасьев</t>
  </si>
  <si>
    <t>Ашурова</t>
  </si>
  <si>
    <t>Элдана</t>
  </si>
  <si>
    <t>Камилжановна</t>
  </si>
  <si>
    <t xml:space="preserve">Гаськов </t>
  </si>
  <si>
    <t xml:space="preserve">Лялин </t>
  </si>
  <si>
    <t>Станислав</t>
  </si>
  <si>
    <t>Яковлевич</t>
  </si>
  <si>
    <t>Белоус</t>
  </si>
  <si>
    <t>Олег</t>
  </si>
  <si>
    <t>Турдагин</t>
  </si>
  <si>
    <t>Пётр</t>
  </si>
  <si>
    <t>Петрович</t>
  </si>
  <si>
    <t>Васюкевич</t>
  </si>
  <si>
    <t>Ульяна</t>
  </si>
  <si>
    <t>Галиев</t>
  </si>
  <si>
    <t>Артур</t>
  </si>
  <si>
    <t>Красовская</t>
  </si>
  <si>
    <t>Агата</t>
  </si>
  <si>
    <t>Викторовна</t>
  </si>
  <si>
    <t>Красовский</t>
  </si>
  <si>
    <t>Матвей</t>
  </si>
  <si>
    <t>Лаптуков</t>
  </si>
  <si>
    <t>Андреевич</t>
  </si>
  <si>
    <t>Можанский</t>
  </si>
  <si>
    <t>Ярослав</t>
  </si>
  <si>
    <t xml:space="preserve">Голубев </t>
  </si>
  <si>
    <t>Альбертович</t>
  </si>
  <si>
    <t>Елогир</t>
  </si>
  <si>
    <t>Иннокентьевич</t>
  </si>
  <si>
    <t>Нугуманова</t>
  </si>
  <si>
    <t>Гульнура</t>
  </si>
  <si>
    <t>Нурбековна</t>
  </si>
  <si>
    <t>Попов</t>
  </si>
  <si>
    <t>Леонид</t>
  </si>
  <si>
    <t>Афанасьевич</t>
  </si>
  <si>
    <t>Семакин</t>
  </si>
  <si>
    <t>Афанасий</t>
  </si>
  <si>
    <t>Сеферов</t>
  </si>
  <si>
    <t>Мурад</t>
  </si>
  <si>
    <t>Магомедович</t>
  </si>
  <si>
    <t>Яптунэ</t>
  </si>
  <si>
    <t>Павел</t>
  </si>
  <si>
    <t>Спиридонова</t>
  </si>
  <si>
    <t>Кочубенко</t>
  </si>
  <si>
    <t xml:space="preserve"> Ксения</t>
  </si>
  <si>
    <t xml:space="preserve">Петрушина </t>
  </si>
  <si>
    <t>Никифорова</t>
  </si>
  <si>
    <t>Денисовна</t>
  </si>
  <si>
    <t>Сынкова</t>
  </si>
  <si>
    <t>Геннадьевна</t>
  </si>
  <si>
    <t>Ивакина</t>
  </si>
  <si>
    <t>Лебедев</t>
  </si>
  <si>
    <t>Темицкий</t>
  </si>
  <si>
    <t>Арсений</t>
  </si>
  <si>
    <t>Иванович</t>
  </si>
  <si>
    <t>Деньщикова</t>
  </si>
  <si>
    <t>Ленкова</t>
  </si>
  <si>
    <t>Юлия</t>
  </si>
  <si>
    <t>Тюкпиеков</t>
  </si>
  <si>
    <t>Леонгардт</t>
  </si>
  <si>
    <t>Анна</t>
  </si>
  <si>
    <t>Липатова</t>
  </si>
  <si>
    <t>Королёва</t>
  </si>
  <si>
    <t>Алиса</t>
  </si>
  <si>
    <t>Кузьмина</t>
  </si>
  <si>
    <t>Токмаков</t>
  </si>
  <si>
    <t>Олегович</t>
  </si>
  <si>
    <t>Гулевская</t>
  </si>
  <si>
    <t>Романовна</t>
  </si>
  <si>
    <t>Пантюшев</t>
  </si>
  <si>
    <t>Туданов</t>
  </si>
  <si>
    <t>Виктор</t>
  </si>
  <si>
    <t>Николаевич</t>
  </si>
  <si>
    <t>Мария</t>
  </si>
  <si>
    <t>Комозакова</t>
  </si>
  <si>
    <t>Милена</t>
  </si>
  <si>
    <t>Портнягина</t>
  </si>
  <si>
    <t>Никитична</t>
  </si>
  <si>
    <t>Камаев</t>
  </si>
  <si>
    <t>Алексей</t>
  </si>
  <si>
    <t>Загорский</t>
  </si>
  <si>
    <t>Лисицын</t>
  </si>
  <si>
    <t>Павлович</t>
  </si>
  <si>
    <t>Волошина</t>
  </si>
  <si>
    <t>Екатерина</t>
  </si>
  <si>
    <t>Руслановна</t>
  </si>
  <si>
    <t>Усольцев</t>
  </si>
  <si>
    <t>Виталий</t>
  </si>
  <si>
    <t>Овчинникова</t>
  </si>
  <si>
    <t>Валерия</t>
  </si>
  <si>
    <t>Лапаткина</t>
  </si>
  <si>
    <t>Черных</t>
  </si>
  <si>
    <t>Голубь</t>
  </si>
  <si>
    <t>Андрущенко</t>
  </si>
  <si>
    <t>Васильевна</t>
  </si>
  <si>
    <t>Ташбулатов</t>
  </si>
  <si>
    <t>Руслан</t>
  </si>
  <si>
    <t>Маратович</t>
  </si>
  <si>
    <t>Кривобок</t>
  </si>
  <si>
    <t>Пастушенко</t>
  </si>
  <si>
    <t>Кочугов</t>
  </si>
  <si>
    <t>Игоревич</t>
  </si>
  <si>
    <t>Слотина</t>
  </si>
  <si>
    <t>Хвостова</t>
  </si>
  <si>
    <t>Верещагина</t>
  </si>
  <si>
    <t>Виолетта</t>
  </si>
  <si>
    <t>Бетту</t>
  </si>
  <si>
    <t>Надежда</t>
  </si>
  <si>
    <t>Баланда</t>
  </si>
  <si>
    <t>Анатолий</t>
  </si>
  <si>
    <t>Витальевич</t>
  </si>
  <si>
    <t>Шнайдер</t>
  </si>
  <si>
    <t>Матюшкин</t>
  </si>
  <si>
    <t>Морозкова</t>
  </si>
  <si>
    <t xml:space="preserve">Гончаренко </t>
  </si>
  <si>
    <t>Данил</t>
  </si>
  <si>
    <t>Игибаева</t>
  </si>
  <si>
    <t>Аскаровна</t>
  </si>
  <si>
    <t>Ангелина</t>
  </si>
  <si>
    <t>Пахарук</t>
  </si>
  <si>
    <t>Ксения</t>
  </si>
  <si>
    <t xml:space="preserve">Барабанова </t>
  </si>
  <si>
    <t>Акопян</t>
  </si>
  <si>
    <t>Араратовна</t>
  </si>
  <si>
    <t>Радченко</t>
  </si>
  <si>
    <t>Мащенко</t>
  </si>
  <si>
    <t>Валентин</t>
  </si>
  <si>
    <t>Азябин</t>
  </si>
  <si>
    <t>Викторов</t>
  </si>
  <si>
    <t>Никита</t>
  </si>
  <si>
    <t>Козлов</t>
  </si>
  <si>
    <t>Джафаров</t>
  </si>
  <si>
    <t>Габиллович</t>
  </si>
  <si>
    <t>Турдагина</t>
  </si>
  <si>
    <t>Гавриловна</t>
  </si>
  <si>
    <t>Блохина</t>
  </si>
  <si>
    <t>Апанович</t>
  </si>
  <si>
    <t>Илья</t>
  </si>
  <si>
    <t>Антонович</t>
  </si>
  <si>
    <t xml:space="preserve">Портнягин </t>
  </si>
  <si>
    <t>Бронислав</t>
  </si>
  <si>
    <t>Прокопьевич</t>
  </si>
  <si>
    <t>Рагуцкий</t>
  </si>
  <si>
    <t>Артёмович</t>
  </si>
  <si>
    <t xml:space="preserve">Соломенникова </t>
  </si>
  <si>
    <t>Савенкова</t>
  </si>
  <si>
    <t>Дорогов</t>
  </si>
  <si>
    <t xml:space="preserve">Руслан </t>
  </si>
  <si>
    <t>Алексеевич</t>
  </si>
  <si>
    <t xml:space="preserve">Притворов </t>
  </si>
  <si>
    <t xml:space="preserve">Ялунин </t>
  </si>
  <si>
    <t xml:space="preserve">Сотникова </t>
  </si>
  <si>
    <t xml:space="preserve">Затынайченко </t>
  </si>
  <si>
    <t>Эдуардович</t>
  </si>
  <si>
    <t xml:space="preserve">Богатов </t>
  </si>
  <si>
    <t>Юрий</t>
  </si>
  <si>
    <t xml:space="preserve">Сайтиева </t>
  </si>
  <si>
    <t>Рамазановна</t>
  </si>
  <si>
    <t xml:space="preserve">Шелякова </t>
  </si>
  <si>
    <t xml:space="preserve">Гузаеров </t>
  </si>
  <si>
    <t>Ильгизар</t>
  </si>
  <si>
    <t>Ильдарович</t>
  </si>
  <si>
    <t>Чудин</t>
  </si>
  <si>
    <t xml:space="preserve">Кучученов </t>
  </si>
  <si>
    <t>Борис</t>
  </si>
  <si>
    <t xml:space="preserve">Каштанова </t>
  </si>
  <si>
    <t>Лана</t>
  </si>
  <si>
    <t>Тапкина</t>
  </si>
  <si>
    <t>Мадина</t>
  </si>
  <si>
    <t>Хуснутдиновна</t>
  </si>
  <si>
    <t xml:space="preserve">Штабель </t>
  </si>
  <si>
    <t>Яковлевна</t>
  </si>
  <si>
    <t xml:space="preserve">Алексеева </t>
  </si>
  <si>
    <t xml:space="preserve">Ядыкина </t>
  </si>
  <si>
    <t xml:space="preserve">Ефимчук </t>
  </si>
  <si>
    <t>Роксана</t>
  </si>
  <si>
    <t xml:space="preserve">Аминева </t>
  </si>
  <si>
    <t>Гульшат</t>
  </si>
  <si>
    <t>Ряжаповна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</si>
</sst>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26" xfId="19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4" fontId="26" fillId="0" borderId="13" xfId="19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19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vertical="center"/>
    </xf>
    <xf numFmtId="0" fontId="24" fillId="0" borderId="0" xfId="0" applyFont="1" applyFill="1" applyBorder="1"/>
    <xf numFmtId="14" fontId="24" fillId="0" borderId="0" xfId="0" applyNumberFormat="1" applyFont="1" applyFill="1" applyBorder="1"/>
    <xf numFmtId="0" fontId="21" fillId="0" borderId="17" xfId="0" applyFont="1" applyFill="1" applyBorder="1"/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Fill="1" applyBorder="1"/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6" fillId="0" borderId="13" xfId="19" applyFont="1" applyFill="1" applyBorder="1" applyAlignment="1">
      <alignment horizontal="center" vertical="center"/>
    </xf>
    <xf numFmtId="0" fontId="26" fillId="0" borderId="13" xfId="19" applyFont="1" applyFill="1" applyBorder="1" applyAlignment="1">
      <alignment horizontal="center" vertical="center" wrapText="1"/>
    </xf>
    <xf numFmtId="165" fontId="26" fillId="0" borderId="13" xfId="19" applyNumberFormat="1" applyFont="1" applyFill="1" applyBorder="1" applyAlignment="1">
      <alignment horizontal="center" vertical="center" wrapText="1"/>
    </xf>
    <xf numFmtId="0" fontId="26" fillId="0" borderId="13" xfId="19" applyFont="1" applyFill="1" applyBorder="1" applyAlignment="1">
      <alignment vertical="center" wrapText="1"/>
    </xf>
    <xf numFmtId="1" fontId="26" fillId="0" borderId="13" xfId="19" applyNumberFormat="1" applyFont="1" applyFill="1" applyBorder="1" applyAlignment="1">
      <alignment horizontal="center" vertical="center" wrapText="1"/>
    </xf>
    <xf numFmtId="165" fontId="26" fillId="0" borderId="13" xfId="19" applyNumberFormat="1" applyFont="1" applyFill="1" applyBorder="1" applyAlignment="1">
      <alignment vertical="center" wrapText="1"/>
    </xf>
    <xf numFmtId="14" fontId="25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4" fontId="25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13" xfId="0" applyFont="1" applyFill="1" applyBorder="1" applyAlignment="1"/>
    <xf numFmtId="0" fontId="26" fillId="0" borderId="23" xfId="19" applyFont="1" applyFill="1" applyBorder="1" applyAlignment="1">
      <alignment vertical="center" wrapText="1"/>
    </xf>
    <xf numFmtId="0" fontId="25" fillId="0" borderId="0" xfId="0" applyFont="1" applyFill="1" applyAlignment="1"/>
    <xf numFmtId="0" fontId="21" fillId="0" borderId="0" xfId="0" applyFont="1" applyFill="1" applyAlignment="1">
      <alignment horizontal="left"/>
    </xf>
    <xf numFmtId="165" fontId="21" fillId="0" borderId="0" xfId="0" applyNumberFormat="1" applyFont="1" applyFill="1" applyAlignment="1">
      <alignment horizontal="left" vertical="center"/>
    </xf>
    <xf numFmtId="165" fontId="21" fillId="0" borderId="0" xfId="0" applyNumberFormat="1" applyFont="1" applyFill="1" applyAlignment="1">
      <alignment vertic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119063</xdr:colOff>
      <xdr:row>196</xdr:row>
      <xdr:rowOff>69058</xdr:rowOff>
    </xdr:from>
    <xdr:to>
      <xdr:col>4</xdr:col>
      <xdr:colOff>940594</xdr:colOff>
      <xdr:row>204</xdr:row>
      <xdr:rowOff>2383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3094" y="74125933"/>
          <a:ext cx="1750219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RU/Desktop/&#1040;&#1085;&#1103;/&#1087;&#1088;&#1086;&#1090;&#1086;&#1082;&#1086;&#1083;&#1099;%20&#1080;%20&#1088;&#1077;&#1081;&#1090;&#1080;&#1085;&#1075;&#1080;/&#1088;&#1091;&#1089;&#1089;&#1082;&#1080;&#1081;/&#1087;&#1088;&#1086;&#1090;&#1086;&#1082;&#1086;&#1083;%20&#1088;&#1091;&#1089;&#1089;&#1082;&#1080;&#1081;%20&#1103;&#1079;&#1099;&#108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ротокол"/>
      <sheetName val="ОУ для копирования "/>
    </sheetNames>
    <sheetDataSet>
      <sheetData sheetId="0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8575"/>
  <sheetViews>
    <sheetView showGridLines="0" tabSelected="1" topLeftCell="B1" zoomScale="80" zoomScaleNormal="80" workbookViewId="0">
      <pane ySplit="8" topLeftCell="A9" activePane="bottomLeft" state="frozen"/>
      <selection pane="bottomLeft" activeCell="M45" sqref="M45"/>
    </sheetView>
  </sheetViews>
  <sheetFormatPr defaultRowHeight="15"/>
  <cols>
    <col min="1" max="1" width="7.140625" style="11" hidden="1" customWidth="1"/>
    <col min="2" max="2" width="8.7109375" style="25" customWidth="1"/>
    <col min="3" max="3" width="17.85546875" style="11" customWidth="1"/>
    <col min="4" max="4" width="13.85546875" style="11" customWidth="1"/>
    <col min="5" max="5" width="18.7109375" style="11" customWidth="1"/>
    <col min="6" max="6" width="7" style="25" customWidth="1"/>
    <col min="7" max="7" width="13.42578125" style="13" customWidth="1"/>
    <col min="8" max="8" width="8.28515625" style="25" customWidth="1"/>
    <col min="9" max="9" width="13.85546875" style="25" customWidth="1"/>
    <col min="10" max="10" width="9.42578125" style="25" customWidth="1"/>
    <col min="11" max="11" width="13.28515625" style="25" customWidth="1"/>
    <col min="12" max="12" width="11.140625" style="25" customWidth="1"/>
    <col min="13" max="13" width="12" style="25" customWidth="1"/>
    <col min="14" max="15" width="9.140625" style="25" customWidth="1"/>
    <col min="16" max="16" width="28.7109375" style="64" customWidth="1"/>
    <col min="17" max="16384" width="9.140625" style="11"/>
  </cols>
  <sheetData>
    <row r="1" spans="1:21" ht="39.75" customHeight="1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21" ht="18.75">
      <c r="A2" s="65" t="s">
        <v>111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21">
      <c r="A3" s="28"/>
      <c r="B3" s="29"/>
      <c r="C3" s="30" t="s">
        <v>7</v>
      </c>
      <c r="D3" s="31" t="s">
        <v>30</v>
      </c>
      <c r="E3" s="31"/>
      <c r="F3" s="29"/>
      <c r="G3" s="32"/>
      <c r="H3" s="29"/>
      <c r="I3" s="29"/>
      <c r="J3" s="29"/>
      <c r="K3" s="29"/>
      <c r="L3" s="29"/>
      <c r="M3" s="29"/>
      <c r="N3" s="29"/>
      <c r="O3" s="29"/>
      <c r="P3" s="33"/>
    </row>
    <row r="4" spans="1:21">
      <c r="A4" s="28"/>
      <c r="B4" s="29"/>
      <c r="C4" s="30" t="s">
        <v>6</v>
      </c>
      <c r="D4" s="34" t="s">
        <v>93</v>
      </c>
      <c r="E4" s="31"/>
      <c r="F4" s="29"/>
      <c r="G4" s="32"/>
      <c r="H4" s="29"/>
      <c r="I4" s="29"/>
      <c r="J4" s="29"/>
      <c r="K4" s="29"/>
      <c r="L4" s="29"/>
      <c r="M4" s="29"/>
      <c r="N4" s="29"/>
      <c r="O4" s="29"/>
      <c r="P4" s="33"/>
    </row>
    <row r="5" spans="1:21">
      <c r="A5" s="28"/>
      <c r="B5" s="29"/>
      <c r="C5" s="30" t="s">
        <v>8</v>
      </c>
      <c r="D5" s="35">
        <v>43749</v>
      </c>
      <c r="E5" s="31"/>
      <c r="F5" s="29"/>
      <c r="G5" s="32"/>
      <c r="H5" s="29"/>
      <c r="I5" s="29"/>
      <c r="J5" s="29"/>
      <c r="K5" s="29"/>
      <c r="L5" s="29"/>
      <c r="M5" s="29"/>
      <c r="N5" s="29"/>
      <c r="O5" s="29"/>
      <c r="P5" s="33"/>
    </row>
    <row r="6" spans="1:21">
      <c r="A6" s="28"/>
      <c r="B6" s="29"/>
      <c r="C6" s="30" t="s">
        <v>20</v>
      </c>
      <c r="D6" s="31" t="s">
        <v>127</v>
      </c>
      <c r="F6" s="29"/>
      <c r="G6" s="32"/>
      <c r="H6" s="29"/>
      <c r="I6" s="29"/>
      <c r="J6" s="29"/>
      <c r="K6" s="29"/>
      <c r="L6" s="29"/>
      <c r="M6" s="29"/>
      <c r="N6" s="29"/>
      <c r="O6" s="29"/>
      <c r="P6" s="33"/>
    </row>
    <row r="7" spans="1:21" ht="36" customHeight="1">
      <c r="A7" s="36"/>
      <c r="B7" s="68" t="s">
        <v>21</v>
      </c>
      <c r="C7" s="68"/>
      <c r="D7" s="37" t="s">
        <v>128</v>
      </c>
      <c r="E7" s="38"/>
      <c r="F7" s="39"/>
      <c r="G7" s="40"/>
      <c r="H7" s="39"/>
      <c r="I7" s="39"/>
      <c r="J7" s="39"/>
      <c r="K7" s="39"/>
      <c r="L7" s="39"/>
      <c r="M7" s="39"/>
      <c r="N7" s="39"/>
      <c r="O7" s="39"/>
      <c r="P7" s="41"/>
    </row>
    <row r="8" spans="1:21" ht="52.5" customHeight="1">
      <c r="A8" s="42" t="s">
        <v>110</v>
      </c>
      <c r="B8" s="43" t="s">
        <v>112</v>
      </c>
      <c r="C8" s="44" t="s">
        <v>0</v>
      </c>
      <c r="D8" s="44" t="s">
        <v>1</v>
      </c>
      <c r="E8" s="44" t="s">
        <v>2</v>
      </c>
      <c r="F8" s="44" t="s">
        <v>11</v>
      </c>
      <c r="G8" s="44" t="s">
        <v>3</v>
      </c>
      <c r="H8" s="44" t="s">
        <v>109</v>
      </c>
      <c r="I8" s="44" t="s">
        <v>19</v>
      </c>
      <c r="J8" s="44" t="s">
        <v>5</v>
      </c>
      <c r="K8" s="44" t="s">
        <v>121</v>
      </c>
      <c r="L8" s="44" t="s">
        <v>123</v>
      </c>
      <c r="M8" s="44" t="s">
        <v>124</v>
      </c>
      <c r="N8" s="44" t="s">
        <v>113</v>
      </c>
      <c r="O8" s="44" t="s">
        <v>122</v>
      </c>
      <c r="P8" s="45" t="s">
        <v>126</v>
      </c>
      <c r="Q8" s="31"/>
      <c r="R8" s="31"/>
      <c r="S8" s="31"/>
      <c r="T8" s="31"/>
      <c r="U8" s="31"/>
    </row>
    <row r="9" spans="1:21" ht="30" customHeight="1">
      <c r="A9" s="42"/>
      <c r="B9" s="43">
        <v>1</v>
      </c>
      <c r="C9" s="46" t="s">
        <v>170</v>
      </c>
      <c r="D9" s="46" t="s">
        <v>171</v>
      </c>
      <c r="E9" s="46" t="s">
        <v>136</v>
      </c>
      <c r="F9" s="44" t="s">
        <v>131</v>
      </c>
      <c r="G9" s="26">
        <v>40113</v>
      </c>
      <c r="H9" s="44" t="s">
        <v>129</v>
      </c>
      <c r="I9" s="44" t="s">
        <v>130</v>
      </c>
      <c r="J9" s="44">
        <v>4</v>
      </c>
      <c r="K9" s="44" t="s">
        <v>172</v>
      </c>
      <c r="L9" s="44">
        <v>55</v>
      </c>
      <c r="M9" s="44"/>
      <c r="N9" s="44">
        <v>55</v>
      </c>
      <c r="O9" s="47">
        <f>N9*100/64</f>
        <v>85.9375</v>
      </c>
      <c r="P9" s="48" t="s">
        <v>173</v>
      </c>
      <c r="Q9" s="31"/>
      <c r="R9" s="31"/>
      <c r="S9" s="31"/>
      <c r="T9" s="31"/>
      <c r="U9" s="31"/>
    </row>
    <row r="10" spans="1:21" ht="30" customHeight="1">
      <c r="A10" s="42"/>
      <c r="B10" s="43">
        <f>B9+1</f>
        <v>2</v>
      </c>
      <c r="C10" s="46" t="s">
        <v>174</v>
      </c>
      <c r="D10" s="46" t="s">
        <v>175</v>
      </c>
      <c r="E10" s="46" t="s">
        <v>176</v>
      </c>
      <c r="F10" s="44" t="s">
        <v>125</v>
      </c>
      <c r="G10" s="26">
        <v>39846</v>
      </c>
      <c r="H10" s="44" t="s">
        <v>129</v>
      </c>
      <c r="I10" s="44" t="s">
        <v>130</v>
      </c>
      <c r="J10" s="44">
        <v>4</v>
      </c>
      <c r="K10" s="44" t="s">
        <v>177</v>
      </c>
      <c r="L10" s="44">
        <v>54</v>
      </c>
      <c r="M10" s="44"/>
      <c r="N10" s="44">
        <v>54</v>
      </c>
      <c r="O10" s="47">
        <f t="shared" ref="O10:O31" si="0">N10*100/64</f>
        <v>84.375</v>
      </c>
      <c r="P10" s="48" t="s">
        <v>173</v>
      </c>
      <c r="Q10" s="31"/>
      <c r="R10" s="31"/>
      <c r="S10" s="31"/>
      <c r="T10" s="31"/>
      <c r="U10" s="31"/>
    </row>
    <row r="11" spans="1:21" ht="30" customHeight="1">
      <c r="A11" s="42"/>
      <c r="B11" s="43">
        <f t="shared" ref="B11:B74" si="1">B10+1</f>
        <v>3</v>
      </c>
      <c r="C11" s="46" t="s">
        <v>142</v>
      </c>
      <c r="D11" s="46" t="s">
        <v>143</v>
      </c>
      <c r="E11" s="46" t="s">
        <v>144</v>
      </c>
      <c r="F11" s="44" t="s">
        <v>131</v>
      </c>
      <c r="G11" s="49">
        <v>39811</v>
      </c>
      <c r="H11" s="44" t="s">
        <v>129</v>
      </c>
      <c r="I11" s="44" t="s">
        <v>130</v>
      </c>
      <c r="J11" s="44">
        <v>4</v>
      </c>
      <c r="K11" s="44" t="s">
        <v>177</v>
      </c>
      <c r="L11" s="44">
        <v>53</v>
      </c>
      <c r="M11" s="44"/>
      <c r="N11" s="44">
        <v>53</v>
      </c>
      <c r="O11" s="47">
        <f t="shared" si="0"/>
        <v>82.8125</v>
      </c>
      <c r="P11" s="48" t="s">
        <v>145</v>
      </c>
      <c r="Q11" s="31"/>
      <c r="R11" s="31"/>
      <c r="S11" s="31"/>
      <c r="T11" s="31"/>
      <c r="U11" s="31"/>
    </row>
    <row r="12" spans="1:21" ht="30" customHeight="1">
      <c r="A12" s="42"/>
      <c r="B12" s="43">
        <f t="shared" si="1"/>
        <v>4</v>
      </c>
      <c r="C12" s="46" t="s">
        <v>178</v>
      </c>
      <c r="D12" s="46" t="s">
        <v>179</v>
      </c>
      <c r="E12" s="46" t="s">
        <v>180</v>
      </c>
      <c r="F12" s="44" t="s">
        <v>125</v>
      </c>
      <c r="G12" s="26">
        <v>40125</v>
      </c>
      <c r="H12" s="44" t="s">
        <v>129</v>
      </c>
      <c r="I12" s="44" t="s">
        <v>130</v>
      </c>
      <c r="J12" s="44">
        <v>4</v>
      </c>
      <c r="K12" s="44" t="s">
        <v>177</v>
      </c>
      <c r="L12" s="44">
        <v>52</v>
      </c>
      <c r="M12" s="44"/>
      <c r="N12" s="44">
        <v>52</v>
      </c>
      <c r="O12" s="47">
        <f t="shared" si="0"/>
        <v>81.25</v>
      </c>
      <c r="P12" s="48" t="s">
        <v>173</v>
      </c>
      <c r="Q12" s="31"/>
      <c r="R12" s="31"/>
      <c r="S12" s="31"/>
      <c r="T12" s="31"/>
      <c r="U12" s="31"/>
    </row>
    <row r="13" spans="1:21" ht="30" customHeight="1">
      <c r="A13" s="42"/>
      <c r="B13" s="43">
        <f t="shared" si="1"/>
        <v>5</v>
      </c>
      <c r="C13" s="46" t="s">
        <v>181</v>
      </c>
      <c r="D13" s="46" t="s">
        <v>182</v>
      </c>
      <c r="E13" s="46" t="s">
        <v>183</v>
      </c>
      <c r="F13" s="44" t="s">
        <v>125</v>
      </c>
      <c r="G13" s="26">
        <v>40002</v>
      </c>
      <c r="H13" s="44" t="s">
        <v>130</v>
      </c>
      <c r="I13" s="44" t="s">
        <v>130</v>
      </c>
      <c r="J13" s="44">
        <v>4</v>
      </c>
      <c r="K13" s="44" t="s">
        <v>17</v>
      </c>
      <c r="L13" s="44">
        <v>51</v>
      </c>
      <c r="M13" s="44"/>
      <c r="N13" s="44">
        <v>51</v>
      </c>
      <c r="O13" s="47">
        <f t="shared" si="0"/>
        <v>79.6875</v>
      </c>
      <c r="P13" s="48" t="s">
        <v>173</v>
      </c>
      <c r="Q13" s="31"/>
      <c r="R13" s="31"/>
      <c r="S13" s="31"/>
      <c r="T13" s="31"/>
      <c r="U13" s="31"/>
    </row>
    <row r="14" spans="1:21" ht="30" customHeight="1">
      <c r="A14" s="42"/>
      <c r="B14" s="43">
        <f t="shared" si="1"/>
        <v>6</v>
      </c>
      <c r="C14" s="46" t="s">
        <v>184</v>
      </c>
      <c r="D14" s="46" t="s">
        <v>185</v>
      </c>
      <c r="E14" s="46" t="s">
        <v>186</v>
      </c>
      <c r="F14" s="44" t="s">
        <v>125</v>
      </c>
      <c r="G14" s="26">
        <v>39842</v>
      </c>
      <c r="H14" s="44" t="s">
        <v>129</v>
      </c>
      <c r="I14" s="44" t="s">
        <v>130</v>
      </c>
      <c r="J14" s="44">
        <v>4</v>
      </c>
      <c r="K14" s="44" t="s">
        <v>17</v>
      </c>
      <c r="L14" s="44">
        <v>51</v>
      </c>
      <c r="M14" s="44"/>
      <c r="N14" s="44">
        <v>51</v>
      </c>
      <c r="O14" s="47">
        <f t="shared" si="0"/>
        <v>79.6875</v>
      </c>
      <c r="P14" s="48" t="s">
        <v>173</v>
      </c>
      <c r="Q14" s="31"/>
      <c r="R14" s="31"/>
      <c r="S14" s="31"/>
      <c r="T14" s="31"/>
      <c r="U14" s="31"/>
    </row>
    <row r="15" spans="1:21" ht="30" customHeight="1">
      <c r="A15" s="42"/>
      <c r="B15" s="43">
        <f t="shared" si="1"/>
        <v>7</v>
      </c>
      <c r="C15" s="46" t="s">
        <v>187</v>
      </c>
      <c r="D15" s="46" t="s">
        <v>188</v>
      </c>
      <c r="E15" s="46" t="s">
        <v>189</v>
      </c>
      <c r="F15" s="44" t="s">
        <v>131</v>
      </c>
      <c r="G15" s="26">
        <v>39947</v>
      </c>
      <c r="H15" s="44" t="s">
        <v>129</v>
      </c>
      <c r="I15" s="44" t="s">
        <v>130</v>
      </c>
      <c r="J15" s="44">
        <v>4</v>
      </c>
      <c r="K15" s="44" t="s">
        <v>17</v>
      </c>
      <c r="L15" s="44">
        <v>50</v>
      </c>
      <c r="M15" s="44"/>
      <c r="N15" s="44">
        <v>50</v>
      </c>
      <c r="O15" s="47">
        <f t="shared" si="0"/>
        <v>78.125</v>
      </c>
      <c r="P15" s="48" t="s">
        <v>173</v>
      </c>
      <c r="Q15" s="31"/>
      <c r="R15" s="31"/>
      <c r="S15" s="31"/>
      <c r="T15" s="31"/>
      <c r="U15" s="31"/>
    </row>
    <row r="16" spans="1:21" ht="30" customHeight="1">
      <c r="A16" s="42"/>
      <c r="B16" s="43">
        <f t="shared" si="1"/>
        <v>8</v>
      </c>
      <c r="C16" s="46" t="s">
        <v>190</v>
      </c>
      <c r="D16" s="46" t="s">
        <v>191</v>
      </c>
      <c r="E16" s="46" t="s">
        <v>192</v>
      </c>
      <c r="F16" s="44" t="s">
        <v>131</v>
      </c>
      <c r="G16" s="26">
        <v>40009</v>
      </c>
      <c r="H16" s="44" t="s">
        <v>129</v>
      </c>
      <c r="I16" s="44" t="s">
        <v>130</v>
      </c>
      <c r="J16" s="44">
        <v>4</v>
      </c>
      <c r="K16" s="44" t="s">
        <v>17</v>
      </c>
      <c r="L16" s="44">
        <v>46</v>
      </c>
      <c r="M16" s="44"/>
      <c r="N16" s="44">
        <v>46</v>
      </c>
      <c r="O16" s="47">
        <f t="shared" si="0"/>
        <v>71.875</v>
      </c>
      <c r="P16" s="48" t="s">
        <v>173</v>
      </c>
      <c r="Q16" s="31"/>
      <c r="R16" s="31"/>
      <c r="S16" s="31"/>
      <c r="T16" s="31"/>
      <c r="U16" s="31"/>
    </row>
    <row r="17" spans="1:21" ht="30" customHeight="1">
      <c r="A17" s="42"/>
      <c r="B17" s="43">
        <f t="shared" si="1"/>
        <v>9</v>
      </c>
      <c r="C17" s="46" t="s">
        <v>193</v>
      </c>
      <c r="D17" s="46" t="s">
        <v>171</v>
      </c>
      <c r="E17" s="46" t="s">
        <v>138</v>
      </c>
      <c r="F17" s="44" t="s">
        <v>131</v>
      </c>
      <c r="G17" s="26">
        <v>39961</v>
      </c>
      <c r="H17" s="44" t="s">
        <v>129</v>
      </c>
      <c r="I17" s="44" t="s">
        <v>130</v>
      </c>
      <c r="J17" s="44">
        <v>4</v>
      </c>
      <c r="K17" s="44" t="s">
        <v>17</v>
      </c>
      <c r="L17" s="44">
        <v>44</v>
      </c>
      <c r="M17" s="44"/>
      <c r="N17" s="44">
        <v>44</v>
      </c>
      <c r="O17" s="47">
        <f t="shared" si="0"/>
        <v>68.75</v>
      </c>
      <c r="P17" s="48" t="s">
        <v>173</v>
      </c>
      <c r="Q17" s="31"/>
      <c r="R17" s="31"/>
      <c r="S17" s="31"/>
      <c r="T17" s="31"/>
      <c r="U17" s="31"/>
    </row>
    <row r="18" spans="1:21" ht="30" customHeight="1">
      <c r="A18" s="42"/>
      <c r="B18" s="43">
        <f t="shared" si="1"/>
        <v>10</v>
      </c>
      <c r="C18" s="46" t="s">
        <v>194</v>
      </c>
      <c r="D18" s="46" t="s">
        <v>195</v>
      </c>
      <c r="E18" s="46" t="s">
        <v>196</v>
      </c>
      <c r="F18" s="44" t="s">
        <v>131</v>
      </c>
      <c r="G18" s="26">
        <v>39901</v>
      </c>
      <c r="H18" s="44" t="s">
        <v>129</v>
      </c>
      <c r="I18" s="44" t="s">
        <v>130</v>
      </c>
      <c r="J18" s="44">
        <v>4</v>
      </c>
      <c r="K18" s="44" t="s">
        <v>17</v>
      </c>
      <c r="L18" s="44">
        <v>44</v>
      </c>
      <c r="M18" s="44"/>
      <c r="N18" s="44">
        <v>44</v>
      </c>
      <c r="O18" s="47">
        <f t="shared" si="0"/>
        <v>68.75</v>
      </c>
      <c r="P18" s="48" t="s">
        <v>173</v>
      </c>
      <c r="Q18" s="31"/>
      <c r="R18" s="31"/>
      <c r="S18" s="31"/>
      <c r="T18" s="31"/>
      <c r="U18" s="31"/>
    </row>
    <row r="19" spans="1:21" ht="30" customHeight="1">
      <c r="A19" s="42"/>
      <c r="B19" s="43">
        <f t="shared" si="1"/>
        <v>11</v>
      </c>
      <c r="C19" s="46" t="s">
        <v>146</v>
      </c>
      <c r="D19" s="46" t="s">
        <v>132</v>
      </c>
      <c r="E19" s="46" t="s">
        <v>147</v>
      </c>
      <c r="F19" s="44" t="s">
        <v>131</v>
      </c>
      <c r="G19" s="49">
        <v>40062</v>
      </c>
      <c r="H19" s="44" t="s">
        <v>129</v>
      </c>
      <c r="I19" s="44" t="s">
        <v>130</v>
      </c>
      <c r="J19" s="44">
        <v>4</v>
      </c>
      <c r="K19" s="44" t="s">
        <v>17</v>
      </c>
      <c r="L19" s="44">
        <v>43</v>
      </c>
      <c r="M19" s="44"/>
      <c r="N19" s="44">
        <v>43</v>
      </c>
      <c r="O19" s="47">
        <f t="shared" si="0"/>
        <v>67.1875</v>
      </c>
      <c r="P19" s="48" t="s">
        <v>145</v>
      </c>
      <c r="Q19" s="31"/>
      <c r="R19" s="31"/>
      <c r="S19" s="31"/>
      <c r="T19" s="31"/>
      <c r="U19" s="31"/>
    </row>
    <row r="20" spans="1:21" ht="30" customHeight="1">
      <c r="A20" s="42"/>
      <c r="B20" s="43">
        <f t="shared" si="1"/>
        <v>12</v>
      </c>
      <c r="C20" s="46" t="s">
        <v>197</v>
      </c>
      <c r="D20" s="46" t="s">
        <v>198</v>
      </c>
      <c r="E20" s="46" t="s">
        <v>136</v>
      </c>
      <c r="F20" s="44" t="s">
        <v>131</v>
      </c>
      <c r="G20" s="26">
        <v>39721</v>
      </c>
      <c r="H20" s="44" t="s">
        <v>129</v>
      </c>
      <c r="I20" s="44" t="s">
        <v>130</v>
      </c>
      <c r="J20" s="44">
        <v>4</v>
      </c>
      <c r="K20" s="44" t="s">
        <v>17</v>
      </c>
      <c r="L20" s="44">
        <v>40</v>
      </c>
      <c r="M20" s="44"/>
      <c r="N20" s="44">
        <v>40</v>
      </c>
      <c r="O20" s="47">
        <f t="shared" si="0"/>
        <v>62.5</v>
      </c>
      <c r="P20" s="48" t="s">
        <v>173</v>
      </c>
      <c r="Q20" s="31"/>
      <c r="R20" s="31"/>
      <c r="S20" s="31"/>
      <c r="T20" s="31"/>
      <c r="U20" s="31"/>
    </row>
    <row r="21" spans="1:21" ht="30" customHeight="1">
      <c r="A21" s="42"/>
      <c r="B21" s="43">
        <f t="shared" si="1"/>
        <v>13</v>
      </c>
      <c r="C21" s="46" t="s">
        <v>148</v>
      </c>
      <c r="D21" s="46" t="s">
        <v>140</v>
      </c>
      <c r="E21" s="46" t="s">
        <v>141</v>
      </c>
      <c r="F21" s="44" t="s">
        <v>125</v>
      </c>
      <c r="G21" s="26">
        <v>40039</v>
      </c>
      <c r="H21" s="44" t="s">
        <v>129</v>
      </c>
      <c r="I21" s="44" t="s">
        <v>130</v>
      </c>
      <c r="J21" s="44">
        <v>4</v>
      </c>
      <c r="K21" s="44" t="s">
        <v>17</v>
      </c>
      <c r="L21" s="44">
        <v>34</v>
      </c>
      <c r="M21" s="44"/>
      <c r="N21" s="44">
        <v>34</v>
      </c>
      <c r="O21" s="47">
        <f t="shared" si="0"/>
        <v>53.125</v>
      </c>
      <c r="P21" s="48" t="s">
        <v>145</v>
      </c>
      <c r="Q21" s="31"/>
      <c r="R21" s="31"/>
      <c r="S21" s="31"/>
      <c r="T21" s="31"/>
      <c r="U21" s="31"/>
    </row>
    <row r="22" spans="1:21" s="51" customFormat="1" ht="30" customHeight="1">
      <c r="A22" s="12" t="s">
        <v>115</v>
      </c>
      <c r="B22" s="43">
        <f t="shared" si="1"/>
        <v>14</v>
      </c>
      <c r="C22" s="46" t="s">
        <v>137</v>
      </c>
      <c r="D22" s="46" t="s">
        <v>149</v>
      </c>
      <c r="E22" s="46" t="s">
        <v>138</v>
      </c>
      <c r="F22" s="44" t="s">
        <v>131</v>
      </c>
      <c r="G22" s="26">
        <v>40070</v>
      </c>
      <c r="H22" s="44" t="s">
        <v>129</v>
      </c>
      <c r="I22" s="44" t="s">
        <v>130</v>
      </c>
      <c r="J22" s="44">
        <v>4</v>
      </c>
      <c r="K22" s="44" t="s">
        <v>17</v>
      </c>
      <c r="L22" s="44">
        <v>33</v>
      </c>
      <c r="M22" s="44"/>
      <c r="N22" s="44">
        <v>33</v>
      </c>
      <c r="O22" s="47">
        <f t="shared" si="0"/>
        <v>51.5625</v>
      </c>
      <c r="P22" s="48" t="s">
        <v>145</v>
      </c>
      <c r="Q22" s="50"/>
      <c r="R22" s="50"/>
      <c r="S22" s="50"/>
      <c r="T22" s="50"/>
      <c r="U22" s="50"/>
    </row>
    <row r="23" spans="1:21" s="51" customFormat="1" ht="30" customHeight="1">
      <c r="A23" s="12"/>
      <c r="B23" s="43">
        <f t="shared" si="1"/>
        <v>15</v>
      </c>
      <c r="C23" s="46" t="s">
        <v>199</v>
      </c>
      <c r="D23" s="46" t="s">
        <v>200</v>
      </c>
      <c r="E23" s="46" t="s">
        <v>201</v>
      </c>
      <c r="F23" s="44" t="s">
        <v>125</v>
      </c>
      <c r="G23" s="26">
        <v>39984</v>
      </c>
      <c r="H23" s="44" t="s">
        <v>129</v>
      </c>
      <c r="I23" s="44" t="s">
        <v>130</v>
      </c>
      <c r="J23" s="44">
        <v>4</v>
      </c>
      <c r="K23" s="44" t="s">
        <v>17</v>
      </c>
      <c r="L23" s="44">
        <v>34</v>
      </c>
      <c r="M23" s="44"/>
      <c r="N23" s="44">
        <v>34</v>
      </c>
      <c r="O23" s="47">
        <f t="shared" si="0"/>
        <v>53.125</v>
      </c>
      <c r="P23" s="48" t="s">
        <v>173</v>
      </c>
      <c r="Q23" s="50"/>
      <c r="R23" s="50"/>
      <c r="S23" s="50"/>
      <c r="T23" s="50"/>
      <c r="U23" s="50"/>
    </row>
    <row r="24" spans="1:21" s="51" customFormat="1" ht="30" customHeight="1">
      <c r="A24" s="12" t="s">
        <v>119</v>
      </c>
      <c r="B24" s="43">
        <f t="shared" si="1"/>
        <v>16</v>
      </c>
      <c r="C24" s="46" t="s">
        <v>150</v>
      </c>
      <c r="D24" s="46" t="s">
        <v>132</v>
      </c>
      <c r="E24" s="46" t="s">
        <v>151</v>
      </c>
      <c r="F24" s="44" t="s">
        <v>131</v>
      </c>
      <c r="G24" s="26">
        <v>39656</v>
      </c>
      <c r="H24" s="44" t="s">
        <v>129</v>
      </c>
      <c r="I24" s="44" t="s">
        <v>130</v>
      </c>
      <c r="J24" s="44">
        <v>4</v>
      </c>
      <c r="K24" s="44" t="s">
        <v>17</v>
      </c>
      <c r="L24" s="44">
        <v>33</v>
      </c>
      <c r="M24" s="44"/>
      <c r="N24" s="44">
        <v>33</v>
      </c>
      <c r="O24" s="47">
        <f t="shared" si="0"/>
        <v>51.5625</v>
      </c>
      <c r="P24" s="48" t="s">
        <v>145</v>
      </c>
    </row>
    <row r="25" spans="1:21" s="51" customFormat="1" ht="30" customHeight="1">
      <c r="A25" s="12" t="s">
        <v>114</v>
      </c>
      <c r="B25" s="43">
        <f t="shared" si="1"/>
        <v>17</v>
      </c>
      <c r="C25" s="46" t="s">
        <v>152</v>
      </c>
      <c r="D25" s="46" t="s">
        <v>153</v>
      </c>
      <c r="E25" s="46" t="s">
        <v>154</v>
      </c>
      <c r="F25" s="44" t="s">
        <v>125</v>
      </c>
      <c r="G25" s="52">
        <v>39898</v>
      </c>
      <c r="H25" s="44" t="s">
        <v>129</v>
      </c>
      <c r="I25" s="44" t="s">
        <v>130</v>
      </c>
      <c r="J25" s="44">
        <v>4</v>
      </c>
      <c r="K25" s="44" t="s">
        <v>17</v>
      </c>
      <c r="L25" s="44">
        <v>32</v>
      </c>
      <c r="M25" s="44"/>
      <c r="N25" s="44">
        <v>32</v>
      </c>
      <c r="O25" s="47">
        <f t="shared" si="0"/>
        <v>50</v>
      </c>
      <c r="P25" s="48" t="s">
        <v>145</v>
      </c>
    </row>
    <row r="26" spans="1:21" s="51" customFormat="1" ht="30" customHeight="1">
      <c r="A26" s="12" t="s">
        <v>116</v>
      </c>
      <c r="B26" s="43">
        <f t="shared" si="1"/>
        <v>18</v>
      </c>
      <c r="C26" s="46" t="s">
        <v>155</v>
      </c>
      <c r="D26" s="46" t="s">
        <v>156</v>
      </c>
      <c r="E26" s="46" t="s">
        <v>157</v>
      </c>
      <c r="F26" s="44" t="s">
        <v>131</v>
      </c>
      <c r="G26" s="52">
        <v>40004</v>
      </c>
      <c r="H26" s="44" t="s">
        <v>129</v>
      </c>
      <c r="I26" s="44" t="s">
        <v>130</v>
      </c>
      <c r="J26" s="44">
        <v>4</v>
      </c>
      <c r="K26" s="44" t="s">
        <v>17</v>
      </c>
      <c r="L26" s="44">
        <v>31</v>
      </c>
      <c r="M26" s="44"/>
      <c r="N26" s="44">
        <v>31</v>
      </c>
      <c r="O26" s="47">
        <f t="shared" si="0"/>
        <v>48.4375</v>
      </c>
      <c r="P26" s="48" t="s">
        <v>145</v>
      </c>
    </row>
    <row r="27" spans="1:21" s="51" customFormat="1" ht="30" customHeight="1">
      <c r="A27" s="12" t="s">
        <v>120</v>
      </c>
      <c r="B27" s="43">
        <f t="shared" si="1"/>
        <v>19</v>
      </c>
      <c r="C27" s="46" t="s">
        <v>158</v>
      </c>
      <c r="D27" s="46" t="s">
        <v>159</v>
      </c>
      <c r="E27" s="46" t="s">
        <v>160</v>
      </c>
      <c r="F27" s="44" t="s">
        <v>125</v>
      </c>
      <c r="G27" s="52">
        <v>39946</v>
      </c>
      <c r="H27" s="44" t="s">
        <v>129</v>
      </c>
      <c r="I27" s="44" t="s">
        <v>15</v>
      </c>
      <c r="J27" s="44">
        <v>4</v>
      </c>
      <c r="K27" s="44" t="s">
        <v>17</v>
      </c>
      <c r="L27" s="44">
        <v>31</v>
      </c>
      <c r="M27" s="44"/>
      <c r="N27" s="44">
        <v>31</v>
      </c>
      <c r="O27" s="47">
        <f t="shared" si="0"/>
        <v>48.4375</v>
      </c>
      <c r="P27" s="48" t="s">
        <v>145</v>
      </c>
    </row>
    <row r="28" spans="1:21" s="51" customFormat="1" ht="30" customHeight="1">
      <c r="A28" s="12" t="s">
        <v>117</v>
      </c>
      <c r="B28" s="43">
        <f t="shared" si="1"/>
        <v>20</v>
      </c>
      <c r="C28" s="46" t="s">
        <v>165</v>
      </c>
      <c r="D28" s="46" t="s">
        <v>166</v>
      </c>
      <c r="E28" s="46" t="s">
        <v>167</v>
      </c>
      <c r="F28" s="44" t="s">
        <v>125</v>
      </c>
      <c r="G28" s="52">
        <v>39910</v>
      </c>
      <c r="H28" s="44" t="s">
        <v>130</v>
      </c>
      <c r="I28" s="44" t="s">
        <v>130</v>
      </c>
      <c r="J28" s="44">
        <v>4</v>
      </c>
      <c r="K28" s="44" t="s">
        <v>17</v>
      </c>
      <c r="L28" s="44">
        <v>28</v>
      </c>
      <c r="M28" s="44"/>
      <c r="N28" s="44">
        <v>28</v>
      </c>
      <c r="O28" s="47">
        <f t="shared" si="0"/>
        <v>43.75</v>
      </c>
      <c r="P28" s="48" t="s">
        <v>145</v>
      </c>
    </row>
    <row r="29" spans="1:21" s="51" customFormat="1" ht="30" customHeight="1">
      <c r="A29" s="12" t="s">
        <v>118</v>
      </c>
      <c r="B29" s="43">
        <f t="shared" si="1"/>
        <v>21</v>
      </c>
      <c r="C29" s="46" t="s">
        <v>163</v>
      </c>
      <c r="D29" s="46" t="s">
        <v>153</v>
      </c>
      <c r="E29" s="46" t="s">
        <v>164</v>
      </c>
      <c r="F29" s="44" t="s">
        <v>125</v>
      </c>
      <c r="G29" s="26">
        <v>40104</v>
      </c>
      <c r="H29" s="44" t="s">
        <v>129</v>
      </c>
      <c r="I29" s="44" t="s">
        <v>130</v>
      </c>
      <c r="J29" s="44">
        <v>4</v>
      </c>
      <c r="K29" s="44" t="s">
        <v>17</v>
      </c>
      <c r="L29" s="44">
        <v>25</v>
      </c>
      <c r="M29" s="44"/>
      <c r="N29" s="44">
        <v>25</v>
      </c>
      <c r="O29" s="47">
        <f t="shared" si="0"/>
        <v>39.0625</v>
      </c>
      <c r="P29" s="48" t="s">
        <v>145</v>
      </c>
    </row>
    <row r="30" spans="1:21" ht="30" customHeight="1">
      <c r="B30" s="43">
        <f t="shared" si="1"/>
        <v>22</v>
      </c>
      <c r="C30" s="46" t="s">
        <v>161</v>
      </c>
      <c r="D30" s="46" t="s">
        <v>162</v>
      </c>
      <c r="E30" s="46" t="s">
        <v>136</v>
      </c>
      <c r="F30" s="44" t="s">
        <v>131</v>
      </c>
      <c r="G30" s="49">
        <v>39819</v>
      </c>
      <c r="H30" s="44" t="s">
        <v>129</v>
      </c>
      <c r="I30" s="44" t="s">
        <v>130</v>
      </c>
      <c r="J30" s="44">
        <v>4</v>
      </c>
      <c r="K30" s="44" t="s">
        <v>17</v>
      </c>
      <c r="L30" s="44">
        <v>20</v>
      </c>
      <c r="M30" s="44"/>
      <c r="N30" s="44">
        <v>20</v>
      </c>
      <c r="O30" s="47">
        <f t="shared" si="0"/>
        <v>31.25</v>
      </c>
      <c r="P30" s="48" t="s">
        <v>145</v>
      </c>
    </row>
    <row r="31" spans="1:21" ht="30" customHeight="1">
      <c r="B31" s="43">
        <f t="shared" si="1"/>
        <v>23</v>
      </c>
      <c r="C31" s="46" t="s">
        <v>168</v>
      </c>
      <c r="D31" s="46" t="s">
        <v>169</v>
      </c>
      <c r="E31" s="46" t="s">
        <v>167</v>
      </c>
      <c r="F31" s="44" t="s">
        <v>125</v>
      </c>
      <c r="G31" s="26">
        <v>39931</v>
      </c>
      <c r="H31" s="44" t="s">
        <v>129</v>
      </c>
      <c r="I31" s="44" t="s">
        <v>130</v>
      </c>
      <c r="J31" s="44">
        <v>4</v>
      </c>
      <c r="K31" s="44" t="s">
        <v>17</v>
      </c>
      <c r="L31" s="44">
        <v>14</v>
      </c>
      <c r="M31" s="44"/>
      <c r="N31" s="44">
        <v>14</v>
      </c>
      <c r="O31" s="47">
        <f t="shared" si="0"/>
        <v>21.875</v>
      </c>
      <c r="P31" s="48" t="s">
        <v>145</v>
      </c>
    </row>
    <row r="32" spans="1:21" ht="30" customHeight="1">
      <c r="B32" s="43">
        <f t="shared" si="1"/>
        <v>24</v>
      </c>
      <c r="C32" s="46" t="s">
        <v>202</v>
      </c>
      <c r="D32" s="46" t="s">
        <v>162</v>
      </c>
      <c r="E32" s="46" t="s">
        <v>203</v>
      </c>
      <c r="F32" s="44" t="s">
        <v>131</v>
      </c>
      <c r="G32" s="26">
        <v>39496</v>
      </c>
      <c r="H32" s="44" t="s">
        <v>129</v>
      </c>
      <c r="I32" s="44" t="s">
        <v>130</v>
      </c>
      <c r="J32" s="44">
        <v>5</v>
      </c>
      <c r="K32" s="44" t="s">
        <v>133</v>
      </c>
      <c r="L32" s="44">
        <v>46</v>
      </c>
      <c r="M32" s="44"/>
      <c r="N32" s="44">
        <v>46</v>
      </c>
      <c r="O32" s="47">
        <f t="shared" ref="O32:O50" si="2">N32*100/56</f>
        <v>82.142857142857139</v>
      </c>
      <c r="P32" s="48" t="s">
        <v>204</v>
      </c>
    </row>
    <row r="33" spans="2:16" ht="30" customHeight="1">
      <c r="B33" s="43">
        <f t="shared" si="1"/>
        <v>25</v>
      </c>
      <c r="C33" s="46" t="s">
        <v>205</v>
      </c>
      <c r="D33" s="46" t="s">
        <v>206</v>
      </c>
      <c r="E33" s="46" t="s">
        <v>207</v>
      </c>
      <c r="F33" s="44" t="s">
        <v>125</v>
      </c>
      <c r="G33" s="26">
        <v>39656</v>
      </c>
      <c r="H33" s="44" t="s">
        <v>129</v>
      </c>
      <c r="I33" s="44" t="s">
        <v>130</v>
      </c>
      <c r="J33" s="44">
        <v>5</v>
      </c>
      <c r="K33" s="44" t="s">
        <v>257</v>
      </c>
      <c r="L33" s="44">
        <v>36</v>
      </c>
      <c r="M33" s="44"/>
      <c r="N33" s="44">
        <v>36</v>
      </c>
      <c r="O33" s="47">
        <f t="shared" si="2"/>
        <v>64.285714285714292</v>
      </c>
      <c r="P33" s="48" t="s">
        <v>204</v>
      </c>
    </row>
    <row r="34" spans="2:16" ht="30" customHeight="1">
      <c r="B34" s="43">
        <f t="shared" si="1"/>
        <v>26</v>
      </c>
      <c r="C34" s="46" t="s">
        <v>208</v>
      </c>
      <c r="D34" s="46" t="s">
        <v>209</v>
      </c>
      <c r="E34" s="46" t="s">
        <v>210</v>
      </c>
      <c r="F34" s="44" t="s">
        <v>131</v>
      </c>
      <c r="G34" s="26">
        <v>39567</v>
      </c>
      <c r="H34" s="44" t="s">
        <v>129</v>
      </c>
      <c r="I34" s="44" t="s">
        <v>130</v>
      </c>
      <c r="J34" s="44">
        <v>5</v>
      </c>
      <c r="K34" s="44" t="s">
        <v>257</v>
      </c>
      <c r="L34" s="44">
        <v>35</v>
      </c>
      <c r="M34" s="44"/>
      <c r="N34" s="44">
        <v>35</v>
      </c>
      <c r="O34" s="47">
        <f t="shared" si="2"/>
        <v>62.5</v>
      </c>
      <c r="P34" s="48" t="s">
        <v>204</v>
      </c>
    </row>
    <row r="35" spans="2:16" ht="30" customHeight="1">
      <c r="B35" s="43">
        <f t="shared" si="1"/>
        <v>27</v>
      </c>
      <c r="C35" s="46" t="s">
        <v>137</v>
      </c>
      <c r="D35" s="46" t="s">
        <v>211</v>
      </c>
      <c r="E35" s="46" t="s">
        <v>212</v>
      </c>
      <c r="F35" s="44" t="s">
        <v>131</v>
      </c>
      <c r="G35" s="26">
        <v>39514</v>
      </c>
      <c r="H35" s="44" t="s">
        <v>129</v>
      </c>
      <c r="I35" s="44" t="s">
        <v>130</v>
      </c>
      <c r="J35" s="44">
        <v>5</v>
      </c>
      <c r="K35" s="44" t="s">
        <v>257</v>
      </c>
      <c r="L35" s="44">
        <v>32</v>
      </c>
      <c r="M35" s="44"/>
      <c r="N35" s="44">
        <v>32</v>
      </c>
      <c r="O35" s="47">
        <f t="shared" si="2"/>
        <v>57.142857142857146</v>
      </c>
      <c r="P35" s="48" t="s">
        <v>204</v>
      </c>
    </row>
    <row r="36" spans="2:16" ht="30" customHeight="1">
      <c r="B36" s="43">
        <f t="shared" si="1"/>
        <v>28</v>
      </c>
      <c r="C36" s="46" t="s">
        <v>213</v>
      </c>
      <c r="D36" s="46" t="s">
        <v>214</v>
      </c>
      <c r="E36" s="46" t="s">
        <v>215</v>
      </c>
      <c r="F36" s="44" t="s">
        <v>131</v>
      </c>
      <c r="G36" s="26">
        <v>39505</v>
      </c>
      <c r="H36" s="44" t="s">
        <v>129</v>
      </c>
      <c r="I36" s="44" t="s">
        <v>130</v>
      </c>
      <c r="J36" s="44">
        <v>5</v>
      </c>
      <c r="K36" s="44" t="s">
        <v>17</v>
      </c>
      <c r="L36" s="44">
        <v>30</v>
      </c>
      <c r="M36" s="44"/>
      <c r="N36" s="44">
        <v>30</v>
      </c>
      <c r="O36" s="47">
        <f t="shared" si="2"/>
        <v>53.571428571428569</v>
      </c>
      <c r="P36" s="48" t="s">
        <v>204</v>
      </c>
    </row>
    <row r="37" spans="2:16" ht="30" customHeight="1">
      <c r="B37" s="43">
        <f t="shared" si="1"/>
        <v>29</v>
      </c>
      <c r="C37" s="46" t="s">
        <v>134</v>
      </c>
      <c r="D37" s="46" t="s">
        <v>216</v>
      </c>
      <c r="E37" s="46" t="s">
        <v>135</v>
      </c>
      <c r="F37" s="44" t="s">
        <v>131</v>
      </c>
      <c r="G37" s="26">
        <v>39675</v>
      </c>
      <c r="H37" s="44" t="s">
        <v>129</v>
      </c>
      <c r="I37" s="44" t="s">
        <v>130</v>
      </c>
      <c r="J37" s="44">
        <v>5</v>
      </c>
      <c r="K37" s="44" t="s">
        <v>17</v>
      </c>
      <c r="L37" s="44">
        <v>27</v>
      </c>
      <c r="M37" s="44"/>
      <c r="N37" s="44">
        <v>27</v>
      </c>
      <c r="O37" s="47">
        <f t="shared" si="2"/>
        <v>48.214285714285715</v>
      </c>
      <c r="P37" s="48" t="s">
        <v>204</v>
      </c>
    </row>
    <row r="38" spans="2:16" ht="30" customHeight="1">
      <c r="B38" s="43">
        <f t="shared" si="1"/>
        <v>30</v>
      </c>
      <c r="C38" s="46" t="s">
        <v>217</v>
      </c>
      <c r="D38" s="46" t="s">
        <v>218</v>
      </c>
      <c r="E38" s="46" t="s">
        <v>219</v>
      </c>
      <c r="F38" s="44" t="s">
        <v>131</v>
      </c>
      <c r="G38" s="26">
        <v>39671</v>
      </c>
      <c r="H38" s="44" t="s">
        <v>129</v>
      </c>
      <c r="I38" s="44" t="s">
        <v>130</v>
      </c>
      <c r="J38" s="44">
        <v>5</v>
      </c>
      <c r="K38" s="44" t="s">
        <v>17</v>
      </c>
      <c r="L38" s="44">
        <v>26</v>
      </c>
      <c r="M38" s="44"/>
      <c r="N38" s="44">
        <v>26</v>
      </c>
      <c r="O38" s="47">
        <f t="shared" si="2"/>
        <v>46.428571428571431</v>
      </c>
      <c r="P38" s="48" t="s">
        <v>204</v>
      </c>
    </row>
    <row r="39" spans="2:16" ht="30" customHeight="1">
      <c r="B39" s="43">
        <f t="shared" si="1"/>
        <v>31</v>
      </c>
      <c r="C39" s="46" t="s">
        <v>220</v>
      </c>
      <c r="D39" s="46" t="s">
        <v>221</v>
      </c>
      <c r="E39" s="46" t="s">
        <v>222</v>
      </c>
      <c r="F39" s="44" t="s">
        <v>131</v>
      </c>
      <c r="G39" s="26">
        <v>39687</v>
      </c>
      <c r="H39" s="44" t="s">
        <v>129</v>
      </c>
      <c r="I39" s="44" t="s">
        <v>130</v>
      </c>
      <c r="J39" s="44">
        <v>5</v>
      </c>
      <c r="K39" s="44" t="s">
        <v>17</v>
      </c>
      <c r="L39" s="44">
        <v>25</v>
      </c>
      <c r="M39" s="44"/>
      <c r="N39" s="44">
        <v>25</v>
      </c>
      <c r="O39" s="47">
        <f t="shared" si="2"/>
        <v>44.642857142857146</v>
      </c>
      <c r="P39" s="48" t="s">
        <v>204</v>
      </c>
    </row>
    <row r="40" spans="2:16" ht="30" customHeight="1">
      <c r="B40" s="43">
        <f t="shared" si="1"/>
        <v>32</v>
      </c>
      <c r="C40" s="46" t="s">
        <v>223</v>
      </c>
      <c r="D40" s="46" t="s">
        <v>224</v>
      </c>
      <c r="E40" s="46" t="s">
        <v>225</v>
      </c>
      <c r="F40" s="44" t="s">
        <v>131</v>
      </c>
      <c r="G40" s="26">
        <v>39689</v>
      </c>
      <c r="H40" s="44" t="s">
        <v>129</v>
      </c>
      <c r="I40" s="44" t="s">
        <v>130</v>
      </c>
      <c r="J40" s="44">
        <v>5</v>
      </c>
      <c r="K40" s="44" t="s">
        <v>17</v>
      </c>
      <c r="L40" s="44">
        <v>24</v>
      </c>
      <c r="M40" s="44"/>
      <c r="N40" s="44">
        <v>24</v>
      </c>
      <c r="O40" s="47">
        <f t="shared" si="2"/>
        <v>42.857142857142854</v>
      </c>
      <c r="P40" s="48" t="s">
        <v>204</v>
      </c>
    </row>
    <row r="41" spans="2:16" ht="30" customHeight="1">
      <c r="B41" s="43">
        <f t="shared" si="1"/>
        <v>33</v>
      </c>
      <c r="C41" s="46" t="s">
        <v>226</v>
      </c>
      <c r="D41" s="46" t="s">
        <v>227</v>
      </c>
      <c r="E41" s="46" t="s">
        <v>180</v>
      </c>
      <c r="F41" s="44" t="s">
        <v>125</v>
      </c>
      <c r="G41" s="26">
        <v>39604</v>
      </c>
      <c r="H41" s="44" t="s">
        <v>129</v>
      </c>
      <c r="I41" s="44" t="s">
        <v>130</v>
      </c>
      <c r="J41" s="44">
        <v>5</v>
      </c>
      <c r="K41" s="44" t="s">
        <v>17</v>
      </c>
      <c r="L41" s="44">
        <v>24</v>
      </c>
      <c r="M41" s="44"/>
      <c r="N41" s="44">
        <v>24</v>
      </c>
      <c r="O41" s="47">
        <f t="shared" si="2"/>
        <v>42.857142857142854</v>
      </c>
      <c r="P41" s="48" t="s">
        <v>204</v>
      </c>
    </row>
    <row r="42" spans="2:16" ht="30" customHeight="1">
      <c r="B42" s="43">
        <f t="shared" si="1"/>
        <v>34</v>
      </c>
      <c r="C42" s="46" t="s">
        <v>228</v>
      </c>
      <c r="D42" s="46" t="s">
        <v>229</v>
      </c>
      <c r="E42" s="46" t="s">
        <v>230</v>
      </c>
      <c r="F42" s="44" t="s">
        <v>125</v>
      </c>
      <c r="G42" s="26">
        <v>39606</v>
      </c>
      <c r="H42" s="44" t="s">
        <v>129</v>
      </c>
      <c r="I42" s="44" t="s">
        <v>130</v>
      </c>
      <c r="J42" s="44">
        <v>5</v>
      </c>
      <c r="K42" s="44" t="s">
        <v>17</v>
      </c>
      <c r="L42" s="44">
        <v>23</v>
      </c>
      <c r="M42" s="44"/>
      <c r="N42" s="44">
        <v>23</v>
      </c>
      <c r="O42" s="47">
        <f t="shared" si="2"/>
        <v>41.071428571428569</v>
      </c>
      <c r="P42" s="48" t="s">
        <v>204</v>
      </c>
    </row>
    <row r="43" spans="2:16" ht="30" customHeight="1">
      <c r="B43" s="43">
        <f t="shared" si="1"/>
        <v>35</v>
      </c>
      <c r="C43" s="46" t="s">
        <v>231</v>
      </c>
      <c r="D43" s="46" t="s">
        <v>232</v>
      </c>
      <c r="E43" s="46" t="s">
        <v>233</v>
      </c>
      <c r="F43" s="44" t="s">
        <v>13</v>
      </c>
      <c r="G43" s="26">
        <v>39458</v>
      </c>
      <c r="H43" s="44" t="s">
        <v>129</v>
      </c>
      <c r="I43" s="44" t="s">
        <v>130</v>
      </c>
      <c r="J43" s="44">
        <v>5</v>
      </c>
      <c r="K43" s="44" t="s">
        <v>17</v>
      </c>
      <c r="L43" s="44">
        <v>23</v>
      </c>
      <c r="M43" s="44"/>
      <c r="N43" s="44">
        <v>23</v>
      </c>
      <c r="O43" s="47">
        <f t="shared" si="2"/>
        <v>41.071428571428569</v>
      </c>
      <c r="P43" s="48" t="s">
        <v>204</v>
      </c>
    </row>
    <row r="44" spans="2:16" ht="30" customHeight="1">
      <c r="B44" s="43">
        <f t="shared" si="1"/>
        <v>36</v>
      </c>
      <c r="C44" s="46" t="s">
        <v>234</v>
      </c>
      <c r="D44" s="46" t="s">
        <v>235</v>
      </c>
      <c r="E44" s="46" t="s">
        <v>236</v>
      </c>
      <c r="F44" s="44" t="s">
        <v>131</v>
      </c>
      <c r="G44" s="26">
        <v>39598</v>
      </c>
      <c r="H44" s="44" t="s">
        <v>129</v>
      </c>
      <c r="I44" s="44" t="s">
        <v>130</v>
      </c>
      <c r="J44" s="44">
        <v>5</v>
      </c>
      <c r="K44" s="44" t="s">
        <v>17</v>
      </c>
      <c r="L44" s="44">
        <v>23</v>
      </c>
      <c r="M44" s="44"/>
      <c r="N44" s="44">
        <v>23</v>
      </c>
      <c r="O44" s="47">
        <f t="shared" si="2"/>
        <v>41.071428571428569</v>
      </c>
      <c r="P44" s="48" t="s">
        <v>204</v>
      </c>
    </row>
    <row r="45" spans="2:16" ht="30" customHeight="1">
      <c r="B45" s="43">
        <f t="shared" si="1"/>
        <v>37</v>
      </c>
      <c r="C45" s="46" t="s">
        <v>237</v>
      </c>
      <c r="D45" s="46" t="s">
        <v>139</v>
      </c>
      <c r="E45" s="46" t="s">
        <v>136</v>
      </c>
      <c r="F45" s="44" t="s">
        <v>131</v>
      </c>
      <c r="G45" s="26">
        <v>39684</v>
      </c>
      <c r="H45" s="44" t="s">
        <v>129</v>
      </c>
      <c r="I45" s="44" t="s">
        <v>130</v>
      </c>
      <c r="J45" s="44">
        <v>5</v>
      </c>
      <c r="K45" s="44" t="s">
        <v>17</v>
      </c>
      <c r="L45" s="44">
        <v>21</v>
      </c>
      <c r="M45" s="44"/>
      <c r="N45" s="44">
        <v>21</v>
      </c>
      <c r="O45" s="47">
        <f t="shared" si="2"/>
        <v>37.5</v>
      </c>
      <c r="P45" s="48" t="s">
        <v>204</v>
      </c>
    </row>
    <row r="46" spans="2:16" ht="30" customHeight="1">
      <c r="B46" s="43">
        <f t="shared" si="1"/>
        <v>38</v>
      </c>
      <c r="C46" s="46" t="s">
        <v>238</v>
      </c>
      <c r="D46" s="46" t="s">
        <v>239</v>
      </c>
      <c r="E46" s="46" t="s">
        <v>240</v>
      </c>
      <c r="F46" s="44" t="s">
        <v>125</v>
      </c>
      <c r="G46" s="26">
        <v>39396</v>
      </c>
      <c r="H46" s="44" t="s">
        <v>129</v>
      </c>
      <c r="I46" s="44" t="s">
        <v>130</v>
      </c>
      <c r="J46" s="44">
        <v>5</v>
      </c>
      <c r="K46" s="44" t="s">
        <v>17</v>
      </c>
      <c r="L46" s="44">
        <v>21</v>
      </c>
      <c r="M46" s="44"/>
      <c r="N46" s="44">
        <v>21</v>
      </c>
      <c r="O46" s="47">
        <f t="shared" si="2"/>
        <v>37.5</v>
      </c>
      <c r="P46" s="48" t="s">
        <v>204</v>
      </c>
    </row>
    <row r="47" spans="2:16" ht="30" customHeight="1">
      <c r="B47" s="43">
        <f t="shared" si="1"/>
        <v>39</v>
      </c>
      <c r="C47" s="46" t="s">
        <v>241</v>
      </c>
      <c r="D47" s="46" t="s">
        <v>242</v>
      </c>
      <c r="E47" s="46" t="s">
        <v>136</v>
      </c>
      <c r="F47" s="44" t="s">
        <v>131</v>
      </c>
      <c r="G47" s="26">
        <v>39525</v>
      </c>
      <c r="H47" s="44" t="s">
        <v>129</v>
      </c>
      <c r="I47" s="44" t="s">
        <v>130</v>
      </c>
      <c r="J47" s="44">
        <v>5</v>
      </c>
      <c r="K47" s="44" t="s">
        <v>17</v>
      </c>
      <c r="L47" s="44">
        <v>19</v>
      </c>
      <c r="M47" s="44"/>
      <c r="N47" s="44">
        <v>19</v>
      </c>
      <c r="O47" s="47">
        <f t="shared" si="2"/>
        <v>33.928571428571431</v>
      </c>
      <c r="P47" s="48" t="s">
        <v>204</v>
      </c>
    </row>
    <row r="48" spans="2:16" ht="30" customHeight="1">
      <c r="B48" s="43">
        <f t="shared" si="1"/>
        <v>40</v>
      </c>
      <c r="C48" s="46" t="s">
        <v>243</v>
      </c>
      <c r="D48" s="46" t="s">
        <v>242</v>
      </c>
      <c r="E48" s="46" t="s">
        <v>244</v>
      </c>
      <c r="F48" s="44" t="s">
        <v>131</v>
      </c>
      <c r="G48" s="26">
        <v>39594</v>
      </c>
      <c r="H48" s="44" t="s">
        <v>129</v>
      </c>
      <c r="I48" s="44" t="s">
        <v>130</v>
      </c>
      <c r="J48" s="44">
        <v>5</v>
      </c>
      <c r="K48" s="44" t="s">
        <v>17</v>
      </c>
      <c r="L48" s="44">
        <v>16</v>
      </c>
      <c r="M48" s="44"/>
      <c r="N48" s="44">
        <v>16</v>
      </c>
      <c r="O48" s="47">
        <f t="shared" si="2"/>
        <v>28.571428571428573</v>
      </c>
      <c r="P48" s="48" t="s">
        <v>204</v>
      </c>
    </row>
    <row r="49" spans="2:16" ht="30" customHeight="1">
      <c r="B49" s="43">
        <f t="shared" si="1"/>
        <v>41</v>
      </c>
      <c r="C49" s="46" t="s">
        <v>245</v>
      </c>
      <c r="D49" s="46" t="s">
        <v>209</v>
      </c>
      <c r="E49" s="46" t="s">
        <v>246</v>
      </c>
      <c r="F49" s="44" t="s">
        <v>131</v>
      </c>
      <c r="G49" s="26">
        <v>39539</v>
      </c>
      <c r="H49" s="44" t="s">
        <v>129</v>
      </c>
      <c r="I49" s="44" t="s">
        <v>130</v>
      </c>
      <c r="J49" s="44">
        <v>5</v>
      </c>
      <c r="K49" s="44" t="s">
        <v>17</v>
      </c>
      <c r="L49" s="44">
        <v>16</v>
      </c>
      <c r="M49" s="44"/>
      <c r="N49" s="44">
        <v>16</v>
      </c>
      <c r="O49" s="47">
        <f t="shared" si="2"/>
        <v>28.571428571428573</v>
      </c>
      <c r="P49" s="48" t="s">
        <v>204</v>
      </c>
    </row>
    <row r="50" spans="2:16" ht="30" customHeight="1">
      <c r="B50" s="43">
        <f t="shared" si="1"/>
        <v>42</v>
      </c>
      <c r="C50" s="46" t="s">
        <v>245</v>
      </c>
      <c r="D50" s="46" t="s">
        <v>209</v>
      </c>
      <c r="E50" s="46" t="s">
        <v>246</v>
      </c>
      <c r="F50" s="44" t="s">
        <v>131</v>
      </c>
      <c r="G50" s="26">
        <v>39539</v>
      </c>
      <c r="H50" s="44" t="s">
        <v>129</v>
      </c>
      <c r="I50" s="44" t="s">
        <v>130</v>
      </c>
      <c r="J50" s="44">
        <v>5</v>
      </c>
      <c r="K50" s="44" t="s">
        <v>17</v>
      </c>
      <c r="L50" s="44">
        <v>16</v>
      </c>
      <c r="M50" s="44"/>
      <c r="N50" s="44">
        <v>16</v>
      </c>
      <c r="O50" s="47">
        <f t="shared" si="2"/>
        <v>28.571428571428573</v>
      </c>
      <c r="P50" s="48" t="s">
        <v>204</v>
      </c>
    </row>
    <row r="51" spans="2:16" ht="30" customHeight="1">
      <c r="B51" s="43">
        <f t="shared" si="1"/>
        <v>43</v>
      </c>
      <c r="C51" s="15" t="s">
        <v>485</v>
      </c>
      <c r="D51" s="15" t="s">
        <v>251</v>
      </c>
      <c r="E51" s="15" t="s">
        <v>486</v>
      </c>
      <c r="F51" s="53" t="s">
        <v>14</v>
      </c>
      <c r="G51" s="27">
        <v>39400</v>
      </c>
      <c r="H51" s="52" t="s">
        <v>129</v>
      </c>
      <c r="I51" s="44" t="s">
        <v>130</v>
      </c>
      <c r="J51" s="17">
        <v>6</v>
      </c>
      <c r="K51" s="17" t="s">
        <v>133</v>
      </c>
      <c r="L51" s="17">
        <v>43</v>
      </c>
      <c r="M51" s="18"/>
      <c r="N51" s="17">
        <v>43</v>
      </c>
      <c r="O51" s="47">
        <f t="shared" ref="O51:O61" si="3">N51*100/56</f>
        <v>76.785714285714292</v>
      </c>
      <c r="P51" s="54" t="s">
        <v>288</v>
      </c>
    </row>
    <row r="52" spans="2:16" ht="30" customHeight="1">
      <c r="B52" s="43">
        <f t="shared" si="1"/>
        <v>44</v>
      </c>
      <c r="C52" s="15" t="s">
        <v>487</v>
      </c>
      <c r="D52" s="15" t="s">
        <v>255</v>
      </c>
      <c r="E52" s="15" t="s">
        <v>192</v>
      </c>
      <c r="F52" s="53" t="s">
        <v>14</v>
      </c>
      <c r="G52" s="27">
        <v>39191</v>
      </c>
      <c r="H52" s="52" t="s">
        <v>129</v>
      </c>
      <c r="I52" s="44" t="s">
        <v>130</v>
      </c>
      <c r="J52" s="17">
        <v>6</v>
      </c>
      <c r="K52" s="17" t="s">
        <v>257</v>
      </c>
      <c r="L52" s="17">
        <v>40</v>
      </c>
      <c r="M52" s="18"/>
      <c r="N52" s="17">
        <v>40</v>
      </c>
      <c r="O52" s="47">
        <f t="shared" si="3"/>
        <v>71.428571428571431</v>
      </c>
      <c r="P52" s="54" t="s">
        <v>288</v>
      </c>
    </row>
    <row r="53" spans="2:16" ht="30" customHeight="1">
      <c r="B53" s="43">
        <f t="shared" si="1"/>
        <v>45</v>
      </c>
      <c r="C53" s="15" t="s">
        <v>488</v>
      </c>
      <c r="D53" s="15" t="s">
        <v>489</v>
      </c>
      <c r="E53" s="15" t="s">
        <v>490</v>
      </c>
      <c r="F53" s="53" t="s">
        <v>13</v>
      </c>
      <c r="G53" s="27">
        <v>39222</v>
      </c>
      <c r="H53" s="52" t="s">
        <v>129</v>
      </c>
      <c r="I53" s="44" t="s">
        <v>130</v>
      </c>
      <c r="J53" s="17">
        <v>6</v>
      </c>
      <c r="K53" s="17" t="s">
        <v>257</v>
      </c>
      <c r="L53" s="17">
        <v>38</v>
      </c>
      <c r="M53" s="18"/>
      <c r="N53" s="17">
        <v>38</v>
      </c>
      <c r="O53" s="47">
        <f>N53*100/56</f>
        <v>67.857142857142861</v>
      </c>
      <c r="P53" s="54" t="s">
        <v>288</v>
      </c>
    </row>
    <row r="54" spans="2:16" ht="30" customHeight="1">
      <c r="B54" s="43">
        <f t="shared" si="1"/>
        <v>46</v>
      </c>
      <c r="C54" s="15" t="s">
        <v>491</v>
      </c>
      <c r="D54" s="15" t="s">
        <v>278</v>
      </c>
      <c r="E54" s="15" t="s">
        <v>301</v>
      </c>
      <c r="F54" s="53" t="s">
        <v>14</v>
      </c>
      <c r="G54" s="27">
        <v>39331</v>
      </c>
      <c r="H54" s="52" t="s">
        <v>129</v>
      </c>
      <c r="I54" s="44" t="s">
        <v>130</v>
      </c>
      <c r="J54" s="17">
        <v>6</v>
      </c>
      <c r="K54" s="17" t="s">
        <v>257</v>
      </c>
      <c r="L54" s="17">
        <v>37</v>
      </c>
      <c r="M54" s="17"/>
      <c r="N54" s="17">
        <v>37</v>
      </c>
      <c r="O54" s="47">
        <f t="shared" si="3"/>
        <v>66.071428571428569</v>
      </c>
      <c r="P54" s="54" t="s">
        <v>288</v>
      </c>
    </row>
    <row r="55" spans="2:16" ht="30" customHeight="1">
      <c r="B55" s="43">
        <f t="shared" si="1"/>
        <v>47</v>
      </c>
      <c r="C55" s="15" t="s">
        <v>492</v>
      </c>
      <c r="D55" s="15" t="s">
        <v>493</v>
      </c>
      <c r="E55" s="15" t="s">
        <v>340</v>
      </c>
      <c r="F55" s="53" t="s">
        <v>13</v>
      </c>
      <c r="G55" s="27">
        <v>39456</v>
      </c>
      <c r="H55" s="52" t="s">
        <v>129</v>
      </c>
      <c r="I55" s="44" t="s">
        <v>130</v>
      </c>
      <c r="J55" s="17">
        <v>6</v>
      </c>
      <c r="K55" s="44" t="s">
        <v>17</v>
      </c>
      <c r="L55" s="17">
        <v>35</v>
      </c>
      <c r="M55" s="17"/>
      <c r="N55" s="17">
        <v>35</v>
      </c>
      <c r="O55" s="47">
        <f t="shared" si="3"/>
        <v>62.5</v>
      </c>
      <c r="P55" s="54" t="s">
        <v>288</v>
      </c>
    </row>
    <row r="56" spans="2:16" ht="30" customHeight="1">
      <c r="B56" s="43">
        <f t="shared" si="1"/>
        <v>48</v>
      </c>
      <c r="C56" s="15" t="s">
        <v>494</v>
      </c>
      <c r="D56" s="15" t="s">
        <v>495</v>
      </c>
      <c r="E56" s="15" t="s">
        <v>414</v>
      </c>
      <c r="F56" s="53" t="s">
        <v>14</v>
      </c>
      <c r="G56" s="27">
        <v>39188</v>
      </c>
      <c r="H56" s="52" t="s">
        <v>129</v>
      </c>
      <c r="I56" s="44" t="s">
        <v>130</v>
      </c>
      <c r="J56" s="17">
        <v>6</v>
      </c>
      <c r="K56" s="44" t="s">
        <v>17</v>
      </c>
      <c r="L56" s="55">
        <v>35</v>
      </c>
      <c r="M56" s="55"/>
      <c r="N56" s="55">
        <v>35</v>
      </c>
      <c r="O56" s="47">
        <f t="shared" si="3"/>
        <v>62.5</v>
      </c>
      <c r="P56" s="54" t="s">
        <v>288</v>
      </c>
    </row>
    <row r="57" spans="2:16" ht="30" customHeight="1">
      <c r="B57" s="43">
        <f t="shared" si="1"/>
        <v>49</v>
      </c>
      <c r="C57" s="15" t="s">
        <v>496</v>
      </c>
      <c r="D57" s="15" t="s">
        <v>497</v>
      </c>
      <c r="E57" s="15" t="s">
        <v>498</v>
      </c>
      <c r="F57" s="53" t="s">
        <v>14</v>
      </c>
      <c r="G57" s="27">
        <v>39107</v>
      </c>
      <c r="H57" s="52" t="s">
        <v>129</v>
      </c>
      <c r="I57" s="44" t="s">
        <v>130</v>
      </c>
      <c r="J57" s="17">
        <v>6</v>
      </c>
      <c r="K57" s="44" t="s">
        <v>17</v>
      </c>
      <c r="L57" s="55">
        <v>34</v>
      </c>
      <c r="M57" s="55"/>
      <c r="N57" s="55">
        <v>34</v>
      </c>
      <c r="O57" s="47">
        <f t="shared" si="3"/>
        <v>60.714285714285715</v>
      </c>
      <c r="P57" s="54" t="s">
        <v>288</v>
      </c>
    </row>
    <row r="58" spans="2:16" ht="30" customHeight="1">
      <c r="B58" s="43">
        <f t="shared" si="1"/>
        <v>50</v>
      </c>
      <c r="C58" s="15" t="s">
        <v>499</v>
      </c>
      <c r="D58" s="15" t="s">
        <v>224</v>
      </c>
      <c r="E58" s="15" t="s">
        <v>500</v>
      </c>
      <c r="F58" s="53" t="s">
        <v>14</v>
      </c>
      <c r="G58" s="27">
        <v>39143</v>
      </c>
      <c r="H58" s="52" t="s">
        <v>129</v>
      </c>
      <c r="I58" s="44" t="s">
        <v>130</v>
      </c>
      <c r="J58" s="17">
        <v>6</v>
      </c>
      <c r="K58" s="44" t="s">
        <v>17</v>
      </c>
      <c r="L58" s="55">
        <v>31</v>
      </c>
      <c r="M58" s="55"/>
      <c r="N58" s="55">
        <v>31</v>
      </c>
      <c r="O58" s="47">
        <f t="shared" si="3"/>
        <v>55.357142857142854</v>
      </c>
      <c r="P58" s="54" t="s">
        <v>288</v>
      </c>
    </row>
    <row r="59" spans="2:16" ht="30" customHeight="1">
      <c r="B59" s="43">
        <f t="shared" si="1"/>
        <v>51</v>
      </c>
      <c r="C59" s="15" t="s">
        <v>501</v>
      </c>
      <c r="D59" s="15" t="s">
        <v>139</v>
      </c>
      <c r="E59" s="15" t="s">
        <v>147</v>
      </c>
      <c r="F59" s="53" t="s">
        <v>14</v>
      </c>
      <c r="G59" s="27">
        <v>39286</v>
      </c>
      <c r="H59" s="52" t="s">
        <v>129</v>
      </c>
      <c r="I59" s="44" t="s">
        <v>130</v>
      </c>
      <c r="J59" s="17">
        <v>6</v>
      </c>
      <c r="K59" s="44" t="s">
        <v>17</v>
      </c>
      <c r="L59" s="55">
        <v>31</v>
      </c>
      <c r="M59" s="55"/>
      <c r="N59" s="55">
        <v>31</v>
      </c>
      <c r="O59" s="47">
        <f t="shared" si="3"/>
        <v>55.357142857142854</v>
      </c>
      <c r="P59" s="54" t="s">
        <v>288</v>
      </c>
    </row>
    <row r="60" spans="2:16" ht="30" customHeight="1">
      <c r="B60" s="43">
        <f t="shared" si="1"/>
        <v>52</v>
      </c>
      <c r="C60" s="15" t="s">
        <v>502</v>
      </c>
      <c r="D60" s="15" t="s">
        <v>211</v>
      </c>
      <c r="E60" s="15" t="s">
        <v>301</v>
      </c>
      <c r="F60" s="53" t="s">
        <v>14</v>
      </c>
      <c r="G60" s="27">
        <v>39520</v>
      </c>
      <c r="H60" s="52" t="s">
        <v>129</v>
      </c>
      <c r="I60" s="44" t="s">
        <v>130</v>
      </c>
      <c r="J60" s="17">
        <v>6</v>
      </c>
      <c r="K60" s="44" t="s">
        <v>17</v>
      </c>
      <c r="L60" s="55">
        <v>31</v>
      </c>
      <c r="M60" s="55"/>
      <c r="N60" s="55">
        <v>31</v>
      </c>
      <c r="O60" s="47">
        <f t="shared" si="3"/>
        <v>55.357142857142854</v>
      </c>
      <c r="P60" s="54" t="s">
        <v>288</v>
      </c>
    </row>
    <row r="61" spans="2:16" ht="30" customHeight="1">
      <c r="B61" s="43">
        <f t="shared" si="1"/>
        <v>53</v>
      </c>
      <c r="C61" s="15" t="s">
        <v>503</v>
      </c>
      <c r="D61" s="15" t="s">
        <v>504</v>
      </c>
      <c r="E61" s="15" t="s">
        <v>136</v>
      </c>
      <c r="F61" s="53" t="s">
        <v>14</v>
      </c>
      <c r="G61" s="27">
        <v>39164</v>
      </c>
      <c r="H61" s="52" t="s">
        <v>129</v>
      </c>
      <c r="I61" s="44" t="s">
        <v>130</v>
      </c>
      <c r="J61" s="17">
        <v>6</v>
      </c>
      <c r="K61" s="44" t="s">
        <v>17</v>
      </c>
      <c r="L61" s="55">
        <v>30</v>
      </c>
      <c r="M61" s="55"/>
      <c r="N61" s="55">
        <v>30</v>
      </c>
      <c r="O61" s="47">
        <f t="shared" si="3"/>
        <v>53.571428571428569</v>
      </c>
      <c r="P61" s="54" t="s">
        <v>288</v>
      </c>
    </row>
    <row r="62" spans="2:16" ht="30" customHeight="1">
      <c r="B62" s="43">
        <f t="shared" si="1"/>
        <v>54</v>
      </c>
      <c r="C62" s="15" t="s">
        <v>505</v>
      </c>
      <c r="D62" s="15" t="s">
        <v>506</v>
      </c>
      <c r="E62" s="15" t="s">
        <v>507</v>
      </c>
      <c r="F62" s="53" t="s">
        <v>14</v>
      </c>
      <c r="G62" s="27">
        <v>39337</v>
      </c>
      <c r="H62" s="52" t="s">
        <v>129</v>
      </c>
      <c r="I62" s="44" t="s">
        <v>130</v>
      </c>
      <c r="J62" s="17">
        <v>6</v>
      </c>
      <c r="K62" s="44" t="s">
        <v>17</v>
      </c>
      <c r="L62" s="55">
        <v>30</v>
      </c>
      <c r="M62" s="55"/>
      <c r="N62" s="55">
        <v>30</v>
      </c>
      <c r="O62" s="47">
        <f>N62*100/56</f>
        <v>53.571428571428569</v>
      </c>
      <c r="P62" s="54" t="s">
        <v>288</v>
      </c>
    </row>
    <row r="63" spans="2:16" ht="30" customHeight="1">
      <c r="B63" s="43">
        <f t="shared" si="1"/>
        <v>55</v>
      </c>
      <c r="C63" s="56" t="s">
        <v>473</v>
      </c>
      <c r="D63" s="56" t="s">
        <v>313</v>
      </c>
      <c r="E63" s="56" t="s">
        <v>196</v>
      </c>
      <c r="F63" s="24" t="s">
        <v>131</v>
      </c>
      <c r="G63" s="27">
        <v>38903</v>
      </c>
      <c r="H63" s="44" t="s">
        <v>129</v>
      </c>
      <c r="I63" s="44" t="s">
        <v>130</v>
      </c>
      <c r="J63" s="19">
        <v>7</v>
      </c>
      <c r="K63" s="20" t="s">
        <v>133</v>
      </c>
      <c r="L63" s="20">
        <v>64</v>
      </c>
      <c r="M63" s="21"/>
      <c r="N63" s="20">
        <v>64</v>
      </c>
      <c r="O63" s="47">
        <f>N63*100/91</f>
        <v>70.329670329670336</v>
      </c>
      <c r="P63" s="57" t="s">
        <v>288</v>
      </c>
    </row>
    <row r="64" spans="2:16" ht="30" customHeight="1">
      <c r="B64" s="43">
        <f t="shared" si="1"/>
        <v>56</v>
      </c>
      <c r="C64" s="15" t="s">
        <v>321</v>
      </c>
      <c r="D64" s="15" t="s">
        <v>132</v>
      </c>
      <c r="E64" s="15" t="s">
        <v>135</v>
      </c>
      <c r="F64" s="53" t="s">
        <v>14</v>
      </c>
      <c r="G64" s="27">
        <v>38977</v>
      </c>
      <c r="H64" s="44" t="s">
        <v>129</v>
      </c>
      <c r="I64" s="44" t="s">
        <v>130</v>
      </c>
      <c r="J64" s="19">
        <v>7</v>
      </c>
      <c r="K64" s="22" t="s">
        <v>257</v>
      </c>
      <c r="L64" s="22">
        <v>54</v>
      </c>
      <c r="M64" s="23"/>
      <c r="N64" s="22">
        <v>54</v>
      </c>
      <c r="O64" s="47">
        <f t="shared" ref="O64:O65" si="4">N64*100/91</f>
        <v>59.340659340659343</v>
      </c>
      <c r="P64" s="58" t="s">
        <v>288</v>
      </c>
    </row>
    <row r="65" spans="2:16" ht="30" customHeight="1">
      <c r="B65" s="43">
        <f t="shared" si="1"/>
        <v>57</v>
      </c>
      <c r="C65" s="46" t="s">
        <v>247</v>
      </c>
      <c r="D65" s="46" t="s">
        <v>248</v>
      </c>
      <c r="E65" s="46" t="s">
        <v>249</v>
      </c>
      <c r="F65" s="44" t="s">
        <v>125</v>
      </c>
      <c r="G65" s="26">
        <v>38989</v>
      </c>
      <c r="H65" s="44" t="s">
        <v>129</v>
      </c>
      <c r="I65" s="44" t="s">
        <v>130</v>
      </c>
      <c r="J65" s="19">
        <v>7</v>
      </c>
      <c r="K65" s="44" t="s">
        <v>257</v>
      </c>
      <c r="L65" s="44">
        <v>51</v>
      </c>
      <c r="M65" s="44"/>
      <c r="N65" s="44">
        <v>51</v>
      </c>
      <c r="O65" s="47">
        <f t="shared" si="4"/>
        <v>56.043956043956044</v>
      </c>
      <c r="P65" s="48" t="s">
        <v>204</v>
      </c>
    </row>
    <row r="66" spans="2:16" ht="30" customHeight="1">
      <c r="B66" s="43">
        <f t="shared" si="1"/>
        <v>58</v>
      </c>
      <c r="C66" s="46" t="s">
        <v>250</v>
      </c>
      <c r="D66" s="46" t="s">
        <v>251</v>
      </c>
      <c r="E66" s="46" t="s">
        <v>210</v>
      </c>
      <c r="F66" s="44" t="s">
        <v>131</v>
      </c>
      <c r="G66" s="26">
        <v>38929</v>
      </c>
      <c r="H66" s="44" t="s">
        <v>129</v>
      </c>
      <c r="I66" s="44" t="s">
        <v>130</v>
      </c>
      <c r="J66" s="19">
        <v>7</v>
      </c>
      <c r="K66" s="44" t="s">
        <v>257</v>
      </c>
      <c r="L66" s="44">
        <v>48</v>
      </c>
      <c r="M66" s="44"/>
      <c r="N66" s="44">
        <v>48</v>
      </c>
      <c r="O66" s="47">
        <f>N66*100/91</f>
        <v>52.747252747252745</v>
      </c>
      <c r="P66" s="48" t="s">
        <v>204</v>
      </c>
    </row>
    <row r="67" spans="2:16" ht="30" customHeight="1">
      <c r="B67" s="43">
        <f t="shared" si="1"/>
        <v>59</v>
      </c>
      <c r="C67" s="14" t="s">
        <v>474</v>
      </c>
      <c r="D67" s="14" t="s">
        <v>402</v>
      </c>
      <c r="E67" s="14" t="s">
        <v>225</v>
      </c>
      <c r="F67" s="53" t="s">
        <v>14</v>
      </c>
      <c r="G67" s="27">
        <v>38925</v>
      </c>
      <c r="H67" s="44" t="s">
        <v>129</v>
      </c>
      <c r="I67" s="44" t="s">
        <v>130</v>
      </c>
      <c r="J67" s="19">
        <v>7</v>
      </c>
      <c r="K67" s="44" t="s">
        <v>257</v>
      </c>
      <c r="L67" s="22">
        <v>48</v>
      </c>
      <c r="M67" s="23"/>
      <c r="N67" s="22">
        <v>48</v>
      </c>
      <c r="O67" s="47">
        <f>N67*100/91</f>
        <v>52.747252747252745</v>
      </c>
      <c r="P67" s="58" t="s">
        <v>288</v>
      </c>
    </row>
    <row r="68" spans="2:16" ht="30" customHeight="1">
      <c r="B68" s="43">
        <f t="shared" si="1"/>
        <v>60</v>
      </c>
      <c r="C68" s="16" t="s">
        <v>475</v>
      </c>
      <c r="D68" s="59" t="s">
        <v>476</v>
      </c>
      <c r="E68" s="59" t="s">
        <v>477</v>
      </c>
      <c r="F68" s="53" t="s">
        <v>13</v>
      </c>
      <c r="G68" s="27">
        <v>38652</v>
      </c>
      <c r="H68" s="44" t="s">
        <v>129</v>
      </c>
      <c r="I68" s="44" t="s">
        <v>130</v>
      </c>
      <c r="J68" s="19">
        <v>7</v>
      </c>
      <c r="K68" s="44" t="s">
        <v>17</v>
      </c>
      <c r="L68" s="22">
        <v>45</v>
      </c>
      <c r="M68" s="22"/>
      <c r="N68" s="22">
        <v>45</v>
      </c>
      <c r="O68" s="47">
        <f>N68*100/91</f>
        <v>49.450549450549453</v>
      </c>
      <c r="P68" s="58" t="s">
        <v>288</v>
      </c>
    </row>
    <row r="69" spans="2:16" ht="30" customHeight="1">
      <c r="B69" s="43">
        <f t="shared" si="1"/>
        <v>61</v>
      </c>
      <c r="C69" s="59" t="s">
        <v>478</v>
      </c>
      <c r="D69" s="59" t="s">
        <v>458</v>
      </c>
      <c r="E69" s="59" t="s">
        <v>230</v>
      </c>
      <c r="F69" s="53" t="s">
        <v>13</v>
      </c>
      <c r="G69" s="27">
        <v>38888</v>
      </c>
      <c r="H69" s="44" t="s">
        <v>129</v>
      </c>
      <c r="I69" s="44" t="s">
        <v>130</v>
      </c>
      <c r="J69" s="19">
        <v>7</v>
      </c>
      <c r="K69" s="44" t="s">
        <v>17</v>
      </c>
      <c r="L69" s="22">
        <v>42</v>
      </c>
      <c r="M69" s="22"/>
      <c r="N69" s="22">
        <v>42</v>
      </c>
      <c r="O69" s="47">
        <f>N69*100/91</f>
        <v>46.153846153846153</v>
      </c>
      <c r="P69" s="58" t="s">
        <v>288</v>
      </c>
    </row>
    <row r="70" spans="2:16" ht="30" customHeight="1">
      <c r="B70" s="43">
        <f t="shared" si="1"/>
        <v>62</v>
      </c>
      <c r="C70" s="15" t="s">
        <v>479</v>
      </c>
      <c r="D70" s="15" t="s">
        <v>458</v>
      </c>
      <c r="E70" s="15" t="s">
        <v>164</v>
      </c>
      <c r="F70" s="53" t="s">
        <v>13</v>
      </c>
      <c r="G70" s="27">
        <v>38909</v>
      </c>
      <c r="H70" s="44" t="s">
        <v>129</v>
      </c>
      <c r="I70" s="44" t="s">
        <v>130</v>
      </c>
      <c r="J70" s="19">
        <v>7</v>
      </c>
      <c r="K70" s="44" t="s">
        <v>17</v>
      </c>
      <c r="L70" s="24">
        <v>42</v>
      </c>
      <c r="M70" s="24"/>
      <c r="N70" s="24">
        <v>42</v>
      </c>
      <c r="O70" s="47">
        <f t="shared" ref="O70:O125" si="5">N70*100/91</f>
        <v>46.153846153846153</v>
      </c>
      <c r="P70" s="54" t="s">
        <v>288</v>
      </c>
    </row>
    <row r="71" spans="2:16" ht="30" customHeight="1">
      <c r="B71" s="43">
        <f t="shared" si="1"/>
        <v>63</v>
      </c>
      <c r="C71" s="15" t="s">
        <v>480</v>
      </c>
      <c r="D71" s="15" t="s">
        <v>413</v>
      </c>
      <c r="E71" s="15" t="s">
        <v>347</v>
      </c>
      <c r="F71" s="53" t="s">
        <v>14</v>
      </c>
      <c r="G71" s="27">
        <v>38943</v>
      </c>
      <c r="H71" s="44" t="s">
        <v>129</v>
      </c>
      <c r="I71" s="44" t="s">
        <v>130</v>
      </c>
      <c r="J71" s="19">
        <v>7</v>
      </c>
      <c r="K71" s="44" t="s">
        <v>17</v>
      </c>
      <c r="L71" s="17">
        <v>37</v>
      </c>
      <c r="M71" s="17"/>
      <c r="N71" s="17">
        <v>37</v>
      </c>
      <c r="O71" s="47">
        <f t="shared" si="5"/>
        <v>40.659340659340657</v>
      </c>
      <c r="P71" s="54" t="s">
        <v>288</v>
      </c>
    </row>
    <row r="72" spans="2:16" ht="30" customHeight="1">
      <c r="B72" s="43">
        <f t="shared" si="1"/>
        <v>64</v>
      </c>
      <c r="C72" s="15" t="s">
        <v>481</v>
      </c>
      <c r="D72" s="15" t="s">
        <v>444</v>
      </c>
      <c r="E72" s="15" t="s">
        <v>482</v>
      </c>
      <c r="F72" s="53" t="s">
        <v>13</v>
      </c>
      <c r="G72" s="27">
        <v>38819</v>
      </c>
      <c r="H72" s="44" t="s">
        <v>129</v>
      </c>
      <c r="I72" s="44" t="s">
        <v>130</v>
      </c>
      <c r="J72" s="19">
        <v>7</v>
      </c>
      <c r="K72" s="44" t="s">
        <v>17</v>
      </c>
      <c r="L72" s="17">
        <v>36</v>
      </c>
      <c r="M72" s="17"/>
      <c r="N72" s="17">
        <v>36</v>
      </c>
      <c r="O72" s="47">
        <f>N72*100/91</f>
        <v>39.560439560439562</v>
      </c>
      <c r="P72" s="54" t="s">
        <v>288</v>
      </c>
    </row>
    <row r="73" spans="2:16" ht="30" customHeight="1">
      <c r="B73" s="43">
        <f t="shared" si="1"/>
        <v>65</v>
      </c>
      <c r="C73" s="15" t="s">
        <v>483</v>
      </c>
      <c r="D73" s="15" t="s">
        <v>484</v>
      </c>
      <c r="E73" s="15" t="s">
        <v>351</v>
      </c>
      <c r="F73" s="53" t="s">
        <v>13</v>
      </c>
      <c r="G73" s="27">
        <v>38636</v>
      </c>
      <c r="H73" s="44" t="s">
        <v>129</v>
      </c>
      <c r="I73" s="44" t="s">
        <v>130</v>
      </c>
      <c r="J73" s="19">
        <v>7</v>
      </c>
      <c r="K73" s="44" t="s">
        <v>17</v>
      </c>
      <c r="L73" s="17">
        <v>36</v>
      </c>
      <c r="M73" s="17"/>
      <c r="N73" s="17">
        <v>36</v>
      </c>
      <c r="O73" s="47">
        <f t="shared" si="5"/>
        <v>39.560439560439562</v>
      </c>
      <c r="P73" s="54" t="s">
        <v>288</v>
      </c>
    </row>
    <row r="74" spans="2:16" ht="30" customHeight="1">
      <c r="B74" s="43">
        <f t="shared" si="1"/>
        <v>66</v>
      </c>
      <c r="C74" s="46" t="s">
        <v>252</v>
      </c>
      <c r="D74" s="46" t="s">
        <v>253</v>
      </c>
      <c r="E74" s="46" t="s">
        <v>225</v>
      </c>
      <c r="F74" s="44" t="s">
        <v>131</v>
      </c>
      <c r="G74" s="26">
        <v>38929</v>
      </c>
      <c r="H74" s="44" t="s">
        <v>129</v>
      </c>
      <c r="I74" s="44" t="s">
        <v>130</v>
      </c>
      <c r="J74" s="19">
        <v>7</v>
      </c>
      <c r="K74" s="44" t="s">
        <v>17</v>
      </c>
      <c r="L74" s="44">
        <v>35</v>
      </c>
      <c r="M74" s="44"/>
      <c r="N74" s="44">
        <v>35</v>
      </c>
      <c r="O74" s="47">
        <f t="shared" si="5"/>
        <v>38.46153846153846</v>
      </c>
      <c r="P74" s="48" t="s">
        <v>204</v>
      </c>
    </row>
    <row r="75" spans="2:16" ht="30" customHeight="1">
      <c r="B75" s="43">
        <f t="shared" ref="B75:B138" si="6">B74+1</f>
        <v>67</v>
      </c>
      <c r="C75" s="46" t="s">
        <v>254</v>
      </c>
      <c r="D75" s="46" t="s">
        <v>255</v>
      </c>
      <c r="E75" s="46" t="s">
        <v>225</v>
      </c>
      <c r="F75" s="44" t="s">
        <v>131</v>
      </c>
      <c r="G75" s="26">
        <v>38946</v>
      </c>
      <c r="H75" s="44" t="s">
        <v>129</v>
      </c>
      <c r="I75" s="44" t="s">
        <v>130</v>
      </c>
      <c r="J75" s="19">
        <v>7</v>
      </c>
      <c r="K75" s="44" t="s">
        <v>17</v>
      </c>
      <c r="L75" s="44">
        <v>32</v>
      </c>
      <c r="M75" s="44"/>
      <c r="N75" s="44">
        <v>32</v>
      </c>
      <c r="O75" s="47">
        <f>N75*100/91</f>
        <v>35.164835164835168</v>
      </c>
      <c r="P75" s="48" t="s">
        <v>204</v>
      </c>
    </row>
    <row r="76" spans="2:16" ht="30" customHeight="1">
      <c r="B76" s="43">
        <f t="shared" si="6"/>
        <v>68</v>
      </c>
      <c r="C76" s="46" t="s">
        <v>256</v>
      </c>
      <c r="D76" s="46" t="s">
        <v>132</v>
      </c>
      <c r="E76" s="46" t="s">
        <v>136</v>
      </c>
      <c r="F76" s="44" t="s">
        <v>131</v>
      </c>
      <c r="G76" s="26">
        <v>38751</v>
      </c>
      <c r="H76" s="44" t="s">
        <v>129</v>
      </c>
      <c r="I76" s="44" t="s">
        <v>130</v>
      </c>
      <c r="J76" s="19">
        <v>7</v>
      </c>
      <c r="K76" s="44" t="s">
        <v>17</v>
      </c>
      <c r="L76" s="44">
        <v>30</v>
      </c>
      <c r="M76" s="44"/>
      <c r="N76" s="44">
        <v>30</v>
      </c>
      <c r="O76" s="47">
        <f t="shared" si="5"/>
        <v>32.967032967032964</v>
      </c>
      <c r="P76" s="48" t="s">
        <v>204</v>
      </c>
    </row>
    <row r="77" spans="2:16" ht="30" customHeight="1">
      <c r="B77" s="43">
        <f t="shared" si="6"/>
        <v>69</v>
      </c>
      <c r="C77" s="60" t="s">
        <v>258</v>
      </c>
      <c r="D77" s="46" t="s">
        <v>259</v>
      </c>
      <c r="E77" s="46" t="s">
        <v>260</v>
      </c>
      <c r="F77" s="44" t="s">
        <v>131</v>
      </c>
      <c r="G77" s="26">
        <v>38506</v>
      </c>
      <c r="H77" s="44" t="s">
        <v>129</v>
      </c>
      <c r="I77" s="44" t="s">
        <v>130</v>
      </c>
      <c r="J77" s="44">
        <v>8</v>
      </c>
      <c r="K77" s="44" t="s">
        <v>133</v>
      </c>
      <c r="L77" s="44">
        <v>62</v>
      </c>
      <c r="M77" s="44"/>
      <c r="N77" s="44">
        <v>62</v>
      </c>
      <c r="O77" s="47">
        <f t="shared" si="5"/>
        <v>68.131868131868131</v>
      </c>
      <c r="P77" s="48" t="s">
        <v>261</v>
      </c>
    </row>
    <row r="78" spans="2:16" ht="30" customHeight="1">
      <c r="B78" s="43">
        <f t="shared" si="6"/>
        <v>70</v>
      </c>
      <c r="C78" s="60" t="s">
        <v>262</v>
      </c>
      <c r="D78" s="46" t="s">
        <v>209</v>
      </c>
      <c r="E78" s="46" t="s">
        <v>244</v>
      </c>
      <c r="F78" s="44" t="s">
        <v>131</v>
      </c>
      <c r="G78" s="26">
        <v>38547</v>
      </c>
      <c r="H78" s="44" t="s">
        <v>129</v>
      </c>
      <c r="I78" s="44" t="s">
        <v>130</v>
      </c>
      <c r="J78" s="44">
        <v>8</v>
      </c>
      <c r="K78" s="44" t="s">
        <v>177</v>
      </c>
      <c r="L78" s="44">
        <v>54</v>
      </c>
      <c r="M78" s="44"/>
      <c r="N78" s="44">
        <v>54</v>
      </c>
      <c r="O78" s="47">
        <f t="shared" si="5"/>
        <v>59.340659340659343</v>
      </c>
      <c r="P78" s="48" t="s">
        <v>261</v>
      </c>
    </row>
    <row r="79" spans="2:16" ht="30" customHeight="1">
      <c r="B79" s="43">
        <f t="shared" si="6"/>
        <v>71</v>
      </c>
      <c r="C79" s="60" t="s">
        <v>263</v>
      </c>
      <c r="D79" s="46" t="s">
        <v>188</v>
      </c>
      <c r="E79" s="46" t="s">
        <v>264</v>
      </c>
      <c r="F79" s="44" t="s">
        <v>131</v>
      </c>
      <c r="G79" s="26">
        <v>38529</v>
      </c>
      <c r="H79" s="44" t="s">
        <v>129</v>
      </c>
      <c r="I79" s="44" t="s">
        <v>130</v>
      </c>
      <c r="J79" s="44">
        <v>8</v>
      </c>
      <c r="K79" s="44" t="s">
        <v>177</v>
      </c>
      <c r="L79" s="44">
        <v>53</v>
      </c>
      <c r="M79" s="44"/>
      <c r="N79" s="44">
        <v>53</v>
      </c>
      <c r="O79" s="47">
        <f t="shared" si="5"/>
        <v>58.241758241758241</v>
      </c>
      <c r="P79" s="48" t="s">
        <v>261</v>
      </c>
    </row>
    <row r="80" spans="2:16" ht="30" customHeight="1">
      <c r="B80" s="43">
        <f t="shared" si="6"/>
        <v>72</v>
      </c>
      <c r="C80" s="60" t="s">
        <v>265</v>
      </c>
      <c r="D80" s="46" t="s">
        <v>266</v>
      </c>
      <c r="E80" s="46" t="s">
        <v>189</v>
      </c>
      <c r="F80" s="44" t="s">
        <v>131</v>
      </c>
      <c r="G80" s="26">
        <v>38381</v>
      </c>
      <c r="H80" s="44" t="s">
        <v>130</v>
      </c>
      <c r="I80" s="44" t="s">
        <v>130</v>
      </c>
      <c r="J80" s="44">
        <v>8</v>
      </c>
      <c r="K80" s="44" t="s">
        <v>177</v>
      </c>
      <c r="L80" s="44">
        <v>51</v>
      </c>
      <c r="M80" s="44"/>
      <c r="N80" s="44">
        <v>51</v>
      </c>
      <c r="O80" s="47">
        <f t="shared" si="5"/>
        <v>56.043956043956044</v>
      </c>
      <c r="P80" s="48" t="s">
        <v>261</v>
      </c>
    </row>
    <row r="81" spans="2:16" ht="30" customHeight="1">
      <c r="B81" s="43">
        <f t="shared" si="6"/>
        <v>73</v>
      </c>
      <c r="C81" s="60" t="s">
        <v>267</v>
      </c>
      <c r="D81" s="46" t="s">
        <v>268</v>
      </c>
      <c r="E81" s="46" t="s">
        <v>189</v>
      </c>
      <c r="F81" s="44" t="s">
        <v>131</v>
      </c>
      <c r="G81" s="26">
        <v>38540</v>
      </c>
      <c r="H81" s="44" t="s">
        <v>129</v>
      </c>
      <c r="I81" s="44" t="s">
        <v>130</v>
      </c>
      <c r="J81" s="44">
        <v>8</v>
      </c>
      <c r="K81" s="44" t="s">
        <v>17</v>
      </c>
      <c r="L81" s="44">
        <v>48</v>
      </c>
      <c r="M81" s="44"/>
      <c r="N81" s="44">
        <v>48</v>
      </c>
      <c r="O81" s="47">
        <f t="shared" si="5"/>
        <v>52.747252747252745</v>
      </c>
      <c r="P81" s="48" t="s">
        <v>261</v>
      </c>
    </row>
    <row r="82" spans="2:16" ht="30" customHeight="1">
      <c r="B82" s="43">
        <f t="shared" si="6"/>
        <v>74</v>
      </c>
      <c r="C82" s="60" t="s">
        <v>269</v>
      </c>
      <c r="D82" s="46" t="s">
        <v>270</v>
      </c>
      <c r="E82" s="46" t="s">
        <v>271</v>
      </c>
      <c r="F82" s="44" t="s">
        <v>125</v>
      </c>
      <c r="G82" s="26">
        <v>38576</v>
      </c>
      <c r="H82" s="44" t="s">
        <v>129</v>
      </c>
      <c r="I82" s="44" t="s">
        <v>130</v>
      </c>
      <c r="J82" s="44">
        <v>8</v>
      </c>
      <c r="K82" s="44" t="s">
        <v>17</v>
      </c>
      <c r="L82" s="44">
        <v>46</v>
      </c>
      <c r="M82" s="44"/>
      <c r="N82" s="44">
        <v>46</v>
      </c>
      <c r="O82" s="47">
        <f t="shared" si="5"/>
        <v>50.549450549450547</v>
      </c>
      <c r="P82" s="48" t="s">
        <v>261</v>
      </c>
    </row>
    <row r="83" spans="2:16" ht="30" customHeight="1">
      <c r="B83" s="43">
        <f t="shared" si="6"/>
        <v>75</v>
      </c>
      <c r="C83" s="60" t="s">
        <v>272</v>
      </c>
      <c r="D83" s="46" t="s">
        <v>273</v>
      </c>
      <c r="E83" s="46" t="s">
        <v>141</v>
      </c>
      <c r="F83" s="44" t="s">
        <v>125</v>
      </c>
      <c r="G83" s="26">
        <v>38579</v>
      </c>
      <c r="H83" s="44" t="s">
        <v>129</v>
      </c>
      <c r="I83" s="44" t="s">
        <v>130</v>
      </c>
      <c r="J83" s="44">
        <v>8</v>
      </c>
      <c r="K83" s="44" t="s">
        <v>17</v>
      </c>
      <c r="L83" s="44">
        <v>45</v>
      </c>
      <c r="M83" s="44"/>
      <c r="N83" s="44">
        <v>45</v>
      </c>
      <c r="O83" s="47">
        <f t="shared" si="5"/>
        <v>49.450549450549453</v>
      </c>
      <c r="P83" s="48" t="s">
        <v>261</v>
      </c>
    </row>
    <row r="84" spans="2:16" ht="30" customHeight="1">
      <c r="B84" s="43">
        <f t="shared" si="6"/>
        <v>76</v>
      </c>
      <c r="C84" s="60" t="s">
        <v>274</v>
      </c>
      <c r="D84" s="46" t="s">
        <v>275</v>
      </c>
      <c r="E84" s="46" t="s">
        <v>276</v>
      </c>
      <c r="F84" s="44" t="s">
        <v>125</v>
      </c>
      <c r="G84" s="26">
        <v>38547</v>
      </c>
      <c r="H84" s="44" t="s">
        <v>129</v>
      </c>
      <c r="I84" s="44" t="s">
        <v>130</v>
      </c>
      <c r="J84" s="44">
        <v>8</v>
      </c>
      <c r="K84" s="44" t="s">
        <v>17</v>
      </c>
      <c r="L84" s="44">
        <v>45</v>
      </c>
      <c r="M84" s="44"/>
      <c r="N84" s="44">
        <v>45</v>
      </c>
      <c r="O84" s="47">
        <f t="shared" si="5"/>
        <v>49.450549450549453</v>
      </c>
      <c r="P84" s="48" t="s">
        <v>261</v>
      </c>
    </row>
    <row r="85" spans="2:16" ht="30" customHeight="1">
      <c r="B85" s="43">
        <f t="shared" si="6"/>
        <v>77</v>
      </c>
      <c r="C85" s="60" t="s">
        <v>277</v>
      </c>
      <c r="D85" s="46" t="s">
        <v>278</v>
      </c>
      <c r="E85" s="46" t="s">
        <v>279</v>
      </c>
      <c r="F85" s="44" t="s">
        <v>131</v>
      </c>
      <c r="G85" s="26">
        <v>38272</v>
      </c>
      <c r="H85" s="44" t="s">
        <v>129</v>
      </c>
      <c r="I85" s="44" t="s">
        <v>130</v>
      </c>
      <c r="J85" s="44">
        <v>8</v>
      </c>
      <c r="K85" s="44" t="s">
        <v>17</v>
      </c>
      <c r="L85" s="44">
        <v>44</v>
      </c>
      <c r="M85" s="44"/>
      <c r="N85" s="44">
        <v>44</v>
      </c>
      <c r="O85" s="47">
        <f t="shared" si="5"/>
        <v>48.35164835164835</v>
      </c>
      <c r="P85" s="48" t="s">
        <v>261</v>
      </c>
    </row>
    <row r="86" spans="2:16" ht="30" customHeight="1">
      <c r="B86" s="43">
        <f t="shared" si="6"/>
        <v>78</v>
      </c>
      <c r="C86" s="60" t="s">
        <v>280</v>
      </c>
      <c r="D86" s="46" t="s">
        <v>281</v>
      </c>
      <c r="E86" s="46" t="s">
        <v>167</v>
      </c>
      <c r="F86" s="44" t="s">
        <v>125</v>
      </c>
      <c r="G86" s="26">
        <v>37984</v>
      </c>
      <c r="H86" s="44" t="s">
        <v>129</v>
      </c>
      <c r="I86" s="44" t="s">
        <v>130</v>
      </c>
      <c r="J86" s="44">
        <v>8</v>
      </c>
      <c r="K86" s="44" t="s">
        <v>17</v>
      </c>
      <c r="L86" s="44">
        <v>43</v>
      </c>
      <c r="M86" s="44"/>
      <c r="N86" s="44">
        <v>43</v>
      </c>
      <c r="O86" s="47">
        <f t="shared" si="5"/>
        <v>47.252747252747255</v>
      </c>
      <c r="P86" s="48" t="s">
        <v>261</v>
      </c>
    </row>
    <row r="87" spans="2:16" ht="30" customHeight="1">
      <c r="B87" s="43">
        <f t="shared" si="6"/>
        <v>79</v>
      </c>
      <c r="C87" s="60" t="s">
        <v>282</v>
      </c>
      <c r="D87" s="46" t="s">
        <v>235</v>
      </c>
      <c r="E87" s="46" t="s">
        <v>283</v>
      </c>
      <c r="F87" s="44" t="s">
        <v>131</v>
      </c>
      <c r="G87" s="26">
        <v>38649</v>
      </c>
      <c r="H87" s="44" t="s">
        <v>129</v>
      </c>
      <c r="I87" s="44" t="s">
        <v>130</v>
      </c>
      <c r="J87" s="44">
        <v>8</v>
      </c>
      <c r="K87" s="44" t="s">
        <v>17</v>
      </c>
      <c r="L87" s="44">
        <v>42</v>
      </c>
      <c r="M87" s="44"/>
      <c r="N87" s="44">
        <v>42</v>
      </c>
      <c r="O87" s="47">
        <f t="shared" si="5"/>
        <v>46.153846153846153</v>
      </c>
      <c r="P87" s="48" t="s">
        <v>261</v>
      </c>
    </row>
    <row r="88" spans="2:16" ht="30" customHeight="1">
      <c r="B88" s="43">
        <f t="shared" si="6"/>
        <v>80</v>
      </c>
      <c r="C88" s="60" t="s">
        <v>284</v>
      </c>
      <c r="D88" s="46" t="s">
        <v>285</v>
      </c>
      <c r="E88" s="46" t="s">
        <v>286</v>
      </c>
      <c r="F88" s="44" t="s">
        <v>13</v>
      </c>
      <c r="G88" s="26">
        <v>38396</v>
      </c>
      <c r="H88" s="44" t="s">
        <v>129</v>
      </c>
      <c r="I88" s="44" t="s">
        <v>130</v>
      </c>
      <c r="J88" s="44">
        <v>8</v>
      </c>
      <c r="K88" s="44" t="s">
        <v>17</v>
      </c>
      <c r="L88" s="44">
        <v>41</v>
      </c>
      <c r="M88" s="44"/>
      <c r="N88" s="44">
        <v>41</v>
      </c>
      <c r="O88" s="47">
        <f t="shared" si="5"/>
        <v>45.054945054945058</v>
      </c>
      <c r="P88" s="48" t="s">
        <v>261</v>
      </c>
    </row>
    <row r="89" spans="2:16" ht="30" customHeight="1">
      <c r="B89" s="43">
        <f t="shared" si="6"/>
        <v>81</v>
      </c>
      <c r="C89" s="60" t="s">
        <v>287</v>
      </c>
      <c r="D89" s="46" t="s">
        <v>266</v>
      </c>
      <c r="E89" s="46" t="s">
        <v>222</v>
      </c>
      <c r="F89" s="44" t="s">
        <v>131</v>
      </c>
      <c r="G89" s="26">
        <v>38552</v>
      </c>
      <c r="H89" s="44" t="s">
        <v>129</v>
      </c>
      <c r="I89" s="44" t="s">
        <v>130</v>
      </c>
      <c r="J89" s="44">
        <v>8</v>
      </c>
      <c r="K89" s="44" t="s">
        <v>17</v>
      </c>
      <c r="L89" s="44">
        <v>40</v>
      </c>
      <c r="M89" s="44"/>
      <c r="N89" s="44">
        <v>40</v>
      </c>
      <c r="O89" s="47">
        <f t="shared" si="5"/>
        <v>43.956043956043956</v>
      </c>
      <c r="P89" s="48" t="s">
        <v>288</v>
      </c>
    </row>
    <row r="90" spans="2:16" ht="30" customHeight="1">
      <c r="B90" s="43">
        <f t="shared" si="6"/>
        <v>82</v>
      </c>
      <c r="C90" s="60" t="s">
        <v>289</v>
      </c>
      <c r="D90" s="46" t="s">
        <v>290</v>
      </c>
      <c r="E90" s="46" t="s">
        <v>291</v>
      </c>
      <c r="F90" s="44" t="s">
        <v>125</v>
      </c>
      <c r="G90" s="26">
        <v>38549</v>
      </c>
      <c r="H90" s="44" t="s">
        <v>129</v>
      </c>
      <c r="I90" s="44" t="s">
        <v>130</v>
      </c>
      <c r="J90" s="44">
        <v>8</v>
      </c>
      <c r="K90" s="44" t="s">
        <v>17</v>
      </c>
      <c r="L90" s="44">
        <v>40</v>
      </c>
      <c r="M90" s="44"/>
      <c r="N90" s="44">
        <v>40</v>
      </c>
      <c r="O90" s="47">
        <f t="shared" si="5"/>
        <v>43.956043956043956</v>
      </c>
      <c r="P90" s="48" t="s">
        <v>288</v>
      </c>
    </row>
    <row r="91" spans="2:16" ht="30" customHeight="1">
      <c r="B91" s="43">
        <f t="shared" si="6"/>
        <v>83</v>
      </c>
      <c r="C91" s="60" t="s">
        <v>292</v>
      </c>
      <c r="D91" s="46" t="s">
        <v>293</v>
      </c>
      <c r="E91" s="46" t="s">
        <v>294</v>
      </c>
      <c r="F91" s="44" t="s">
        <v>125</v>
      </c>
      <c r="G91" s="26">
        <v>38339</v>
      </c>
      <c r="H91" s="44" t="s">
        <v>129</v>
      </c>
      <c r="I91" s="44" t="s">
        <v>130</v>
      </c>
      <c r="J91" s="44">
        <v>8</v>
      </c>
      <c r="K91" s="44" t="s">
        <v>17</v>
      </c>
      <c r="L91" s="44">
        <v>40</v>
      </c>
      <c r="M91" s="44"/>
      <c r="N91" s="44">
        <v>40</v>
      </c>
      <c r="O91" s="47">
        <f t="shared" si="5"/>
        <v>43.956043956043956</v>
      </c>
      <c r="P91" s="48" t="s">
        <v>261</v>
      </c>
    </row>
    <row r="92" spans="2:16" ht="30" customHeight="1">
      <c r="B92" s="43">
        <f t="shared" si="6"/>
        <v>84</v>
      </c>
      <c r="C92" s="60" t="s">
        <v>295</v>
      </c>
      <c r="D92" s="46" t="s">
        <v>255</v>
      </c>
      <c r="E92" s="46" t="s">
        <v>136</v>
      </c>
      <c r="F92" s="44" t="s">
        <v>131</v>
      </c>
      <c r="G92" s="26">
        <v>38602</v>
      </c>
      <c r="H92" s="44" t="s">
        <v>129</v>
      </c>
      <c r="I92" s="44" t="s">
        <v>130</v>
      </c>
      <c r="J92" s="44">
        <v>8</v>
      </c>
      <c r="K92" s="44" t="s">
        <v>17</v>
      </c>
      <c r="L92" s="44">
        <v>40</v>
      </c>
      <c r="M92" s="44"/>
      <c r="N92" s="44">
        <v>40</v>
      </c>
      <c r="O92" s="47">
        <f t="shared" si="5"/>
        <v>43.956043956043956</v>
      </c>
      <c r="P92" s="48" t="s">
        <v>261</v>
      </c>
    </row>
    <row r="93" spans="2:16" ht="30" customHeight="1">
      <c r="B93" s="43">
        <f t="shared" si="6"/>
        <v>85</v>
      </c>
      <c r="C93" s="60" t="s">
        <v>296</v>
      </c>
      <c r="D93" s="46" t="s">
        <v>297</v>
      </c>
      <c r="E93" s="46" t="s">
        <v>298</v>
      </c>
      <c r="F93" s="44" t="s">
        <v>125</v>
      </c>
      <c r="G93" s="26">
        <v>38362</v>
      </c>
      <c r="H93" s="44" t="s">
        <v>129</v>
      </c>
      <c r="I93" s="44" t="s">
        <v>130</v>
      </c>
      <c r="J93" s="44">
        <v>8</v>
      </c>
      <c r="K93" s="44" t="s">
        <v>17</v>
      </c>
      <c r="L93" s="44">
        <v>39</v>
      </c>
      <c r="M93" s="44"/>
      <c r="N93" s="44">
        <v>39</v>
      </c>
      <c r="O93" s="47">
        <f t="shared" si="5"/>
        <v>42.857142857142854</v>
      </c>
      <c r="P93" s="48" t="s">
        <v>261</v>
      </c>
    </row>
    <row r="94" spans="2:16" ht="30" customHeight="1">
      <c r="B94" s="43">
        <f t="shared" si="6"/>
        <v>86</v>
      </c>
      <c r="C94" s="60" t="s">
        <v>299</v>
      </c>
      <c r="D94" s="46" t="s">
        <v>300</v>
      </c>
      <c r="E94" s="46" t="s">
        <v>301</v>
      </c>
      <c r="F94" s="44" t="s">
        <v>131</v>
      </c>
      <c r="G94" s="26">
        <v>38445</v>
      </c>
      <c r="H94" s="44" t="s">
        <v>129</v>
      </c>
      <c r="I94" s="44" t="s">
        <v>130</v>
      </c>
      <c r="J94" s="44">
        <v>8</v>
      </c>
      <c r="K94" s="44" t="s">
        <v>17</v>
      </c>
      <c r="L94" s="44">
        <v>39</v>
      </c>
      <c r="M94" s="44"/>
      <c r="N94" s="44">
        <v>39</v>
      </c>
      <c r="O94" s="47">
        <f t="shared" si="5"/>
        <v>42.857142857142854</v>
      </c>
      <c r="P94" s="48" t="s">
        <v>261</v>
      </c>
    </row>
    <row r="95" spans="2:16" ht="30" customHeight="1">
      <c r="B95" s="43">
        <f t="shared" si="6"/>
        <v>87</v>
      </c>
      <c r="C95" s="60" t="s">
        <v>302</v>
      </c>
      <c r="D95" s="46" t="s">
        <v>303</v>
      </c>
      <c r="E95" s="46" t="s">
        <v>304</v>
      </c>
      <c r="F95" s="44" t="s">
        <v>125</v>
      </c>
      <c r="G95" s="26">
        <v>38247</v>
      </c>
      <c r="H95" s="44" t="s">
        <v>129</v>
      </c>
      <c r="I95" s="44" t="s">
        <v>130</v>
      </c>
      <c r="J95" s="44">
        <v>8</v>
      </c>
      <c r="K95" s="44" t="s">
        <v>17</v>
      </c>
      <c r="L95" s="44">
        <v>38</v>
      </c>
      <c r="M95" s="44"/>
      <c r="N95" s="44">
        <v>38</v>
      </c>
      <c r="O95" s="47">
        <f t="shared" si="5"/>
        <v>41.758241758241759</v>
      </c>
      <c r="P95" s="48" t="s">
        <v>261</v>
      </c>
    </row>
    <row r="96" spans="2:16" ht="30" customHeight="1">
      <c r="B96" s="43">
        <f t="shared" si="6"/>
        <v>88</v>
      </c>
      <c r="C96" s="60" t="s">
        <v>305</v>
      </c>
      <c r="D96" s="46" t="s">
        <v>306</v>
      </c>
      <c r="E96" s="46" t="s">
        <v>307</v>
      </c>
      <c r="F96" s="44" t="s">
        <v>131</v>
      </c>
      <c r="G96" s="26">
        <v>38361</v>
      </c>
      <c r="H96" s="44" t="s">
        <v>129</v>
      </c>
      <c r="I96" s="44" t="s">
        <v>130</v>
      </c>
      <c r="J96" s="44">
        <v>8</v>
      </c>
      <c r="K96" s="44" t="s">
        <v>17</v>
      </c>
      <c r="L96" s="44">
        <v>38</v>
      </c>
      <c r="M96" s="44"/>
      <c r="N96" s="44">
        <v>38</v>
      </c>
      <c r="O96" s="47">
        <f t="shared" si="5"/>
        <v>41.758241758241759</v>
      </c>
      <c r="P96" s="48" t="s">
        <v>261</v>
      </c>
    </row>
    <row r="97" spans="2:16" ht="30" customHeight="1">
      <c r="B97" s="43">
        <f t="shared" si="6"/>
        <v>89</v>
      </c>
      <c r="C97" s="60" t="s">
        <v>155</v>
      </c>
      <c r="D97" s="46" t="s">
        <v>308</v>
      </c>
      <c r="E97" s="46" t="s">
        <v>157</v>
      </c>
      <c r="F97" s="44" t="s">
        <v>131</v>
      </c>
      <c r="G97" s="26">
        <v>38597</v>
      </c>
      <c r="H97" s="44" t="s">
        <v>129</v>
      </c>
      <c r="I97" s="44" t="s">
        <v>130</v>
      </c>
      <c r="J97" s="44">
        <v>8</v>
      </c>
      <c r="K97" s="44" t="s">
        <v>17</v>
      </c>
      <c r="L97" s="44">
        <v>38</v>
      </c>
      <c r="M97" s="44"/>
      <c r="N97" s="44">
        <v>38</v>
      </c>
      <c r="O97" s="47">
        <f t="shared" si="5"/>
        <v>41.758241758241759</v>
      </c>
      <c r="P97" s="48" t="s">
        <v>261</v>
      </c>
    </row>
    <row r="98" spans="2:16" ht="30" customHeight="1">
      <c r="B98" s="43">
        <f t="shared" si="6"/>
        <v>90</v>
      </c>
      <c r="C98" s="60" t="s">
        <v>309</v>
      </c>
      <c r="D98" s="46" t="s">
        <v>310</v>
      </c>
      <c r="E98" s="46" t="s">
        <v>311</v>
      </c>
      <c r="F98" s="44" t="s">
        <v>125</v>
      </c>
      <c r="G98" s="26">
        <v>38554</v>
      </c>
      <c r="H98" s="44" t="s">
        <v>129</v>
      </c>
      <c r="I98" s="44" t="s">
        <v>130</v>
      </c>
      <c r="J98" s="44">
        <v>8</v>
      </c>
      <c r="K98" s="44" t="s">
        <v>17</v>
      </c>
      <c r="L98" s="44">
        <v>38</v>
      </c>
      <c r="M98" s="44"/>
      <c r="N98" s="44">
        <v>38</v>
      </c>
      <c r="O98" s="47">
        <f t="shared" si="5"/>
        <v>41.758241758241759</v>
      </c>
      <c r="P98" s="48" t="s">
        <v>261</v>
      </c>
    </row>
    <row r="99" spans="2:16" ht="30" customHeight="1">
      <c r="B99" s="43">
        <f t="shared" si="6"/>
        <v>91</v>
      </c>
      <c r="C99" s="60" t="s">
        <v>312</v>
      </c>
      <c r="D99" s="46" t="s">
        <v>313</v>
      </c>
      <c r="E99" s="46" t="s">
        <v>203</v>
      </c>
      <c r="F99" s="44" t="s">
        <v>131</v>
      </c>
      <c r="G99" s="26">
        <v>38420</v>
      </c>
      <c r="H99" s="44" t="s">
        <v>129</v>
      </c>
      <c r="I99" s="44" t="s">
        <v>130</v>
      </c>
      <c r="J99" s="44">
        <v>8</v>
      </c>
      <c r="K99" s="44" t="s">
        <v>17</v>
      </c>
      <c r="L99" s="44">
        <v>37</v>
      </c>
      <c r="M99" s="44"/>
      <c r="N99" s="44">
        <v>37</v>
      </c>
      <c r="O99" s="47">
        <f t="shared" si="5"/>
        <v>40.659340659340657</v>
      </c>
      <c r="P99" s="48" t="s">
        <v>261</v>
      </c>
    </row>
    <row r="100" spans="2:16" ht="30" customHeight="1">
      <c r="B100" s="43">
        <f t="shared" si="6"/>
        <v>92</v>
      </c>
      <c r="C100" s="60" t="s">
        <v>314</v>
      </c>
      <c r="D100" s="46" t="s">
        <v>224</v>
      </c>
      <c r="E100" s="46" t="s">
        <v>189</v>
      </c>
      <c r="F100" s="44" t="s">
        <v>131</v>
      </c>
      <c r="G100" s="26">
        <v>38618</v>
      </c>
      <c r="H100" s="44" t="s">
        <v>129</v>
      </c>
      <c r="I100" s="44" t="s">
        <v>130</v>
      </c>
      <c r="J100" s="44">
        <v>8</v>
      </c>
      <c r="K100" s="44" t="s">
        <v>17</v>
      </c>
      <c r="L100" s="44">
        <v>37</v>
      </c>
      <c r="M100" s="44"/>
      <c r="N100" s="44">
        <v>37</v>
      </c>
      <c r="O100" s="47">
        <f t="shared" si="5"/>
        <v>40.659340659340657</v>
      </c>
      <c r="P100" s="48" t="s">
        <v>261</v>
      </c>
    </row>
    <row r="101" spans="2:16" ht="30" customHeight="1">
      <c r="B101" s="43">
        <f t="shared" si="6"/>
        <v>93</v>
      </c>
      <c r="C101" s="60" t="s">
        <v>315</v>
      </c>
      <c r="D101" s="46" t="s">
        <v>316</v>
      </c>
      <c r="E101" s="46" t="s">
        <v>167</v>
      </c>
      <c r="F101" s="44" t="s">
        <v>125</v>
      </c>
      <c r="G101" s="26">
        <v>38628</v>
      </c>
      <c r="H101" s="44" t="s">
        <v>129</v>
      </c>
      <c r="I101" s="44" t="s">
        <v>130</v>
      </c>
      <c r="J101" s="44">
        <v>8</v>
      </c>
      <c r="K101" s="44" t="s">
        <v>17</v>
      </c>
      <c r="L101" s="44">
        <v>37</v>
      </c>
      <c r="M101" s="44"/>
      <c r="N101" s="44">
        <v>37</v>
      </c>
      <c r="O101" s="47">
        <f t="shared" si="5"/>
        <v>40.659340659340657</v>
      </c>
      <c r="P101" s="48" t="s">
        <v>261</v>
      </c>
    </row>
    <row r="102" spans="2:16" ht="30" customHeight="1">
      <c r="B102" s="43">
        <f t="shared" si="6"/>
        <v>94</v>
      </c>
      <c r="C102" s="60" t="s">
        <v>317</v>
      </c>
      <c r="D102" s="46" t="s">
        <v>318</v>
      </c>
      <c r="E102" s="46" t="s">
        <v>136</v>
      </c>
      <c r="F102" s="44" t="s">
        <v>131</v>
      </c>
      <c r="G102" s="26">
        <v>38422</v>
      </c>
      <c r="H102" s="44" t="s">
        <v>129</v>
      </c>
      <c r="I102" s="44" t="s">
        <v>130</v>
      </c>
      <c r="J102" s="44">
        <v>8</v>
      </c>
      <c r="K102" s="44" t="s">
        <v>17</v>
      </c>
      <c r="L102" s="44">
        <v>37</v>
      </c>
      <c r="M102" s="44"/>
      <c r="N102" s="44">
        <v>37</v>
      </c>
      <c r="O102" s="47">
        <f t="shared" si="5"/>
        <v>40.659340659340657</v>
      </c>
      <c r="P102" s="48" t="s">
        <v>261</v>
      </c>
    </row>
    <row r="103" spans="2:16" ht="30" customHeight="1">
      <c r="B103" s="43">
        <f t="shared" si="6"/>
        <v>95</v>
      </c>
      <c r="C103" s="61" t="s">
        <v>319</v>
      </c>
      <c r="D103" s="46" t="s">
        <v>320</v>
      </c>
      <c r="E103" s="46" t="s">
        <v>222</v>
      </c>
      <c r="F103" s="44" t="s">
        <v>131</v>
      </c>
      <c r="G103" s="26">
        <v>38659</v>
      </c>
      <c r="H103" s="44" t="s">
        <v>129</v>
      </c>
      <c r="I103" s="44" t="s">
        <v>130</v>
      </c>
      <c r="J103" s="44">
        <v>8</v>
      </c>
      <c r="K103" s="44" t="s">
        <v>17</v>
      </c>
      <c r="L103" s="44">
        <v>37</v>
      </c>
      <c r="M103" s="44"/>
      <c r="N103" s="44">
        <v>37</v>
      </c>
      <c r="O103" s="47">
        <f t="shared" si="5"/>
        <v>40.659340659340657</v>
      </c>
      <c r="P103" s="48" t="s">
        <v>288</v>
      </c>
    </row>
    <row r="104" spans="2:16" ht="30" customHeight="1">
      <c r="B104" s="43">
        <f t="shared" si="6"/>
        <v>96</v>
      </c>
      <c r="C104" s="60" t="s">
        <v>321</v>
      </c>
      <c r="D104" s="46" t="s">
        <v>322</v>
      </c>
      <c r="E104" s="46" t="s">
        <v>135</v>
      </c>
      <c r="F104" s="44" t="s">
        <v>131</v>
      </c>
      <c r="G104" s="26">
        <v>38561</v>
      </c>
      <c r="H104" s="44" t="s">
        <v>129</v>
      </c>
      <c r="I104" s="44" t="s">
        <v>130</v>
      </c>
      <c r="J104" s="44">
        <v>8</v>
      </c>
      <c r="K104" s="44" t="s">
        <v>17</v>
      </c>
      <c r="L104" s="44">
        <v>36</v>
      </c>
      <c r="M104" s="44"/>
      <c r="N104" s="44">
        <v>36</v>
      </c>
      <c r="O104" s="47">
        <f t="shared" si="5"/>
        <v>39.560439560439562</v>
      </c>
      <c r="P104" s="48" t="s">
        <v>261</v>
      </c>
    </row>
    <row r="105" spans="2:16" ht="30" customHeight="1">
      <c r="B105" s="43">
        <f t="shared" si="6"/>
        <v>97</v>
      </c>
      <c r="C105" s="60" t="s">
        <v>323</v>
      </c>
      <c r="D105" s="46" t="s">
        <v>324</v>
      </c>
      <c r="E105" s="46" t="s">
        <v>222</v>
      </c>
      <c r="F105" s="44" t="s">
        <v>131</v>
      </c>
      <c r="G105" s="26">
        <v>38348</v>
      </c>
      <c r="H105" s="44" t="s">
        <v>129</v>
      </c>
      <c r="I105" s="44" t="s">
        <v>130</v>
      </c>
      <c r="J105" s="44">
        <v>8</v>
      </c>
      <c r="K105" s="44" t="s">
        <v>17</v>
      </c>
      <c r="L105" s="44">
        <v>36</v>
      </c>
      <c r="M105" s="44"/>
      <c r="N105" s="44">
        <v>36</v>
      </c>
      <c r="O105" s="47">
        <f t="shared" si="5"/>
        <v>39.560439560439562</v>
      </c>
      <c r="P105" s="48" t="s">
        <v>261</v>
      </c>
    </row>
    <row r="106" spans="2:16" ht="30" customHeight="1">
      <c r="B106" s="43">
        <f t="shared" si="6"/>
        <v>98</v>
      </c>
      <c r="C106" s="61" t="s">
        <v>325</v>
      </c>
      <c r="D106" s="46" t="s">
        <v>326</v>
      </c>
      <c r="E106" s="46" t="s">
        <v>327</v>
      </c>
      <c r="F106" s="44" t="s">
        <v>125</v>
      </c>
      <c r="G106" s="26">
        <v>38529</v>
      </c>
      <c r="H106" s="44" t="s">
        <v>129</v>
      </c>
      <c r="I106" s="44" t="s">
        <v>130</v>
      </c>
      <c r="J106" s="44">
        <v>8</v>
      </c>
      <c r="K106" s="44" t="s">
        <v>17</v>
      </c>
      <c r="L106" s="44">
        <v>35</v>
      </c>
      <c r="M106" s="44"/>
      <c r="N106" s="44">
        <v>35</v>
      </c>
      <c r="O106" s="47">
        <f t="shared" si="5"/>
        <v>38.46153846153846</v>
      </c>
      <c r="P106" s="48" t="s">
        <v>288</v>
      </c>
    </row>
    <row r="107" spans="2:16" ht="30" customHeight="1">
      <c r="B107" s="43">
        <f t="shared" si="6"/>
        <v>99</v>
      </c>
      <c r="C107" s="60" t="s">
        <v>328</v>
      </c>
      <c r="D107" s="46" t="s">
        <v>159</v>
      </c>
      <c r="E107" s="46" t="s">
        <v>327</v>
      </c>
      <c r="F107" s="44" t="s">
        <v>125</v>
      </c>
      <c r="G107" s="26">
        <v>38394</v>
      </c>
      <c r="H107" s="44" t="s">
        <v>129</v>
      </c>
      <c r="I107" s="44" t="s">
        <v>130</v>
      </c>
      <c r="J107" s="44">
        <v>8</v>
      </c>
      <c r="K107" s="44" t="s">
        <v>17</v>
      </c>
      <c r="L107" s="44">
        <v>35</v>
      </c>
      <c r="M107" s="44"/>
      <c r="N107" s="44">
        <v>35</v>
      </c>
      <c r="O107" s="47">
        <f t="shared" si="5"/>
        <v>38.46153846153846</v>
      </c>
      <c r="P107" s="48" t="s">
        <v>261</v>
      </c>
    </row>
    <row r="108" spans="2:16" ht="30" customHeight="1">
      <c r="B108" s="43">
        <f t="shared" si="6"/>
        <v>100</v>
      </c>
      <c r="C108" s="60" t="s">
        <v>329</v>
      </c>
      <c r="D108" s="46" t="s">
        <v>330</v>
      </c>
      <c r="E108" s="46" t="s">
        <v>331</v>
      </c>
      <c r="F108" s="44" t="s">
        <v>131</v>
      </c>
      <c r="G108" s="26">
        <v>37985</v>
      </c>
      <c r="H108" s="44" t="s">
        <v>129</v>
      </c>
      <c r="I108" s="44" t="s">
        <v>130</v>
      </c>
      <c r="J108" s="44">
        <v>8</v>
      </c>
      <c r="K108" s="44" t="s">
        <v>17</v>
      </c>
      <c r="L108" s="44">
        <v>35</v>
      </c>
      <c r="M108" s="44"/>
      <c r="N108" s="44">
        <v>35</v>
      </c>
      <c r="O108" s="47">
        <f t="shared" si="5"/>
        <v>38.46153846153846</v>
      </c>
      <c r="P108" s="48" t="s">
        <v>261</v>
      </c>
    </row>
    <row r="109" spans="2:16" ht="30" customHeight="1">
      <c r="B109" s="43">
        <f t="shared" si="6"/>
        <v>101</v>
      </c>
      <c r="C109" s="60" t="s">
        <v>332</v>
      </c>
      <c r="D109" s="46" t="s">
        <v>159</v>
      </c>
      <c r="E109" s="46" t="s">
        <v>327</v>
      </c>
      <c r="F109" s="44" t="s">
        <v>125</v>
      </c>
      <c r="G109" s="26">
        <v>38525</v>
      </c>
      <c r="H109" s="44" t="s">
        <v>129</v>
      </c>
      <c r="I109" s="44" t="s">
        <v>130</v>
      </c>
      <c r="J109" s="44">
        <v>8</v>
      </c>
      <c r="K109" s="44" t="s">
        <v>17</v>
      </c>
      <c r="L109" s="44">
        <v>35</v>
      </c>
      <c r="M109" s="44"/>
      <c r="N109" s="44">
        <v>35</v>
      </c>
      <c r="O109" s="47">
        <f t="shared" si="5"/>
        <v>38.46153846153846</v>
      </c>
      <c r="P109" s="48" t="s">
        <v>261</v>
      </c>
    </row>
    <row r="110" spans="2:16" ht="30" customHeight="1">
      <c r="B110" s="43">
        <f t="shared" si="6"/>
        <v>102</v>
      </c>
      <c r="C110" s="60" t="s">
        <v>333</v>
      </c>
      <c r="D110" s="46" t="s">
        <v>334</v>
      </c>
      <c r="E110" s="46" t="s">
        <v>335</v>
      </c>
      <c r="F110" s="44" t="s">
        <v>125</v>
      </c>
      <c r="G110" s="26">
        <v>38685</v>
      </c>
      <c r="H110" s="44" t="s">
        <v>129</v>
      </c>
      <c r="I110" s="44" t="s">
        <v>130</v>
      </c>
      <c r="J110" s="44">
        <v>8</v>
      </c>
      <c r="K110" s="44" t="s">
        <v>17</v>
      </c>
      <c r="L110" s="44">
        <v>35</v>
      </c>
      <c r="M110" s="44"/>
      <c r="N110" s="44">
        <v>35</v>
      </c>
      <c r="O110" s="47">
        <f t="shared" si="5"/>
        <v>38.46153846153846</v>
      </c>
      <c r="P110" s="48" t="s">
        <v>261</v>
      </c>
    </row>
    <row r="111" spans="2:16" ht="30" customHeight="1">
      <c r="B111" s="43">
        <f t="shared" si="6"/>
        <v>103</v>
      </c>
      <c r="C111" s="60" t="s">
        <v>336</v>
      </c>
      <c r="D111" s="46" t="s">
        <v>337</v>
      </c>
      <c r="E111" s="46" t="s">
        <v>327</v>
      </c>
      <c r="F111" s="44" t="s">
        <v>125</v>
      </c>
      <c r="G111" s="26">
        <v>38415</v>
      </c>
      <c r="H111" s="44" t="s">
        <v>129</v>
      </c>
      <c r="I111" s="44" t="s">
        <v>130</v>
      </c>
      <c r="J111" s="44">
        <v>8</v>
      </c>
      <c r="K111" s="44" t="s">
        <v>17</v>
      </c>
      <c r="L111" s="44">
        <v>30</v>
      </c>
      <c r="M111" s="44"/>
      <c r="N111" s="44">
        <v>30</v>
      </c>
      <c r="O111" s="47">
        <f t="shared" si="5"/>
        <v>32.967032967032964</v>
      </c>
      <c r="P111" s="48" t="s">
        <v>288</v>
      </c>
    </row>
    <row r="112" spans="2:16" ht="30" customHeight="1">
      <c r="B112" s="43">
        <f t="shared" si="6"/>
        <v>104</v>
      </c>
      <c r="C112" s="60" t="s">
        <v>338</v>
      </c>
      <c r="D112" s="46" t="s">
        <v>339</v>
      </c>
      <c r="E112" s="46" t="s">
        <v>340</v>
      </c>
      <c r="F112" s="44" t="s">
        <v>131</v>
      </c>
      <c r="G112" s="26">
        <v>37985</v>
      </c>
      <c r="H112" s="44" t="s">
        <v>129</v>
      </c>
      <c r="I112" s="44" t="s">
        <v>130</v>
      </c>
      <c r="J112" s="44">
        <v>8</v>
      </c>
      <c r="K112" s="44" t="s">
        <v>17</v>
      </c>
      <c r="L112" s="44">
        <v>30</v>
      </c>
      <c r="M112" s="44"/>
      <c r="N112" s="44">
        <v>30</v>
      </c>
      <c r="O112" s="47">
        <f t="shared" si="5"/>
        <v>32.967032967032964</v>
      </c>
      <c r="P112" s="48" t="s">
        <v>288</v>
      </c>
    </row>
    <row r="113" spans="2:16" ht="30" customHeight="1">
      <c r="B113" s="43">
        <f t="shared" si="6"/>
        <v>105</v>
      </c>
      <c r="C113" s="60" t="s">
        <v>341</v>
      </c>
      <c r="D113" s="46" t="s">
        <v>342</v>
      </c>
      <c r="E113" s="46" t="s">
        <v>307</v>
      </c>
      <c r="F113" s="44" t="s">
        <v>131</v>
      </c>
      <c r="G113" s="26">
        <v>38357</v>
      </c>
      <c r="H113" s="44" t="s">
        <v>129</v>
      </c>
      <c r="I113" s="44" t="s">
        <v>130</v>
      </c>
      <c r="J113" s="44">
        <v>8</v>
      </c>
      <c r="K113" s="44" t="s">
        <v>17</v>
      </c>
      <c r="L113" s="44">
        <v>30</v>
      </c>
      <c r="M113" s="44"/>
      <c r="N113" s="44">
        <v>30</v>
      </c>
      <c r="O113" s="47">
        <f t="shared" si="5"/>
        <v>32.967032967032964</v>
      </c>
      <c r="P113" s="48" t="s">
        <v>288</v>
      </c>
    </row>
    <row r="114" spans="2:16" ht="30" customHeight="1">
      <c r="B114" s="43">
        <f t="shared" si="6"/>
        <v>106</v>
      </c>
      <c r="C114" s="60" t="s">
        <v>343</v>
      </c>
      <c r="D114" s="46" t="s">
        <v>344</v>
      </c>
      <c r="E114" s="46" t="s">
        <v>298</v>
      </c>
      <c r="F114" s="44" t="s">
        <v>125</v>
      </c>
      <c r="G114" s="26">
        <v>38420</v>
      </c>
      <c r="H114" s="44" t="s">
        <v>129</v>
      </c>
      <c r="I114" s="44" t="s">
        <v>130</v>
      </c>
      <c r="J114" s="44">
        <v>8</v>
      </c>
      <c r="K114" s="44" t="s">
        <v>17</v>
      </c>
      <c r="L114" s="44">
        <v>30</v>
      </c>
      <c r="M114" s="44"/>
      <c r="N114" s="44">
        <v>30</v>
      </c>
      <c r="O114" s="47">
        <f t="shared" si="5"/>
        <v>32.967032967032964</v>
      </c>
      <c r="P114" s="48" t="s">
        <v>288</v>
      </c>
    </row>
    <row r="115" spans="2:16" ht="30" customHeight="1">
      <c r="B115" s="43">
        <f t="shared" si="6"/>
        <v>107</v>
      </c>
      <c r="C115" s="60" t="s">
        <v>345</v>
      </c>
      <c r="D115" s="46" t="s">
        <v>346</v>
      </c>
      <c r="E115" s="46" t="s">
        <v>347</v>
      </c>
      <c r="F115" s="44" t="s">
        <v>131</v>
      </c>
      <c r="G115" s="26">
        <v>38343</v>
      </c>
      <c r="H115" s="44" t="s">
        <v>129</v>
      </c>
      <c r="I115" s="44" t="s">
        <v>130</v>
      </c>
      <c r="J115" s="44">
        <v>8</v>
      </c>
      <c r="K115" s="44" t="s">
        <v>17</v>
      </c>
      <c r="L115" s="44">
        <v>28</v>
      </c>
      <c r="M115" s="44"/>
      <c r="N115" s="44">
        <v>28</v>
      </c>
      <c r="O115" s="47">
        <f t="shared" si="5"/>
        <v>30.76923076923077</v>
      </c>
      <c r="P115" s="48" t="s">
        <v>288</v>
      </c>
    </row>
    <row r="116" spans="2:16" ht="30" customHeight="1">
      <c r="B116" s="43">
        <f t="shared" si="6"/>
        <v>108</v>
      </c>
      <c r="C116" s="60" t="s">
        <v>348</v>
      </c>
      <c r="D116" s="46" t="s">
        <v>349</v>
      </c>
      <c r="E116" s="46" t="s">
        <v>167</v>
      </c>
      <c r="F116" s="44" t="s">
        <v>125</v>
      </c>
      <c r="G116" s="26">
        <v>38343</v>
      </c>
      <c r="H116" s="44" t="s">
        <v>129</v>
      </c>
      <c r="I116" s="44" t="s">
        <v>130</v>
      </c>
      <c r="J116" s="44">
        <v>8</v>
      </c>
      <c r="K116" s="44" t="s">
        <v>17</v>
      </c>
      <c r="L116" s="44">
        <v>28</v>
      </c>
      <c r="M116" s="44"/>
      <c r="N116" s="44">
        <v>28</v>
      </c>
      <c r="O116" s="47">
        <f t="shared" si="5"/>
        <v>30.76923076923077</v>
      </c>
      <c r="P116" s="48" t="s">
        <v>288</v>
      </c>
    </row>
    <row r="117" spans="2:16" ht="30" customHeight="1">
      <c r="B117" s="43">
        <f t="shared" si="6"/>
        <v>109</v>
      </c>
      <c r="C117" s="60" t="s">
        <v>350</v>
      </c>
      <c r="D117" s="46" t="s">
        <v>297</v>
      </c>
      <c r="E117" s="46" t="s">
        <v>351</v>
      </c>
      <c r="F117" s="44" t="s">
        <v>125</v>
      </c>
      <c r="G117" s="26">
        <v>38432</v>
      </c>
      <c r="H117" s="44" t="s">
        <v>129</v>
      </c>
      <c r="I117" s="44" t="s">
        <v>130</v>
      </c>
      <c r="J117" s="44">
        <v>8</v>
      </c>
      <c r="K117" s="44" t="s">
        <v>17</v>
      </c>
      <c r="L117" s="44">
        <v>25</v>
      </c>
      <c r="M117" s="44"/>
      <c r="N117" s="44">
        <v>25</v>
      </c>
      <c r="O117" s="47">
        <f t="shared" si="5"/>
        <v>27.472527472527471</v>
      </c>
      <c r="P117" s="48" t="s">
        <v>288</v>
      </c>
    </row>
    <row r="118" spans="2:16" ht="30" customHeight="1">
      <c r="B118" s="43">
        <f t="shared" si="6"/>
        <v>110</v>
      </c>
      <c r="C118" s="60" t="s">
        <v>352</v>
      </c>
      <c r="D118" s="46" t="s">
        <v>353</v>
      </c>
      <c r="E118" s="46" t="s">
        <v>141</v>
      </c>
      <c r="F118" s="44" t="s">
        <v>125</v>
      </c>
      <c r="G118" s="26">
        <v>38513</v>
      </c>
      <c r="H118" s="44" t="s">
        <v>129</v>
      </c>
      <c r="I118" s="44" t="s">
        <v>130</v>
      </c>
      <c r="J118" s="44">
        <v>8</v>
      </c>
      <c r="K118" s="44" t="s">
        <v>17</v>
      </c>
      <c r="L118" s="44">
        <v>24</v>
      </c>
      <c r="M118" s="44"/>
      <c r="N118" s="44">
        <v>24</v>
      </c>
      <c r="O118" s="47">
        <f t="shared" si="5"/>
        <v>26.373626373626372</v>
      </c>
      <c r="P118" s="48" t="s">
        <v>288</v>
      </c>
    </row>
    <row r="119" spans="2:16" ht="30" customHeight="1">
      <c r="B119" s="43">
        <f t="shared" si="6"/>
        <v>111</v>
      </c>
      <c r="C119" s="60" t="s">
        <v>354</v>
      </c>
      <c r="D119" s="46" t="s">
        <v>297</v>
      </c>
      <c r="E119" s="46" t="s">
        <v>355</v>
      </c>
      <c r="F119" s="44" t="s">
        <v>125</v>
      </c>
      <c r="G119" s="26">
        <v>38612</v>
      </c>
      <c r="H119" s="44" t="s">
        <v>129</v>
      </c>
      <c r="I119" s="44" t="s">
        <v>130</v>
      </c>
      <c r="J119" s="44">
        <v>8</v>
      </c>
      <c r="K119" s="44" t="s">
        <v>17</v>
      </c>
      <c r="L119" s="44">
        <v>20</v>
      </c>
      <c r="M119" s="44"/>
      <c r="N119" s="44">
        <v>20</v>
      </c>
      <c r="O119" s="47">
        <f t="shared" si="5"/>
        <v>21.978021978021978</v>
      </c>
      <c r="P119" s="48" t="s">
        <v>261</v>
      </c>
    </row>
    <row r="120" spans="2:16" ht="30" customHeight="1">
      <c r="B120" s="43">
        <f t="shared" si="6"/>
        <v>112</v>
      </c>
      <c r="C120" s="60" t="s">
        <v>356</v>
      </c>
      <c r="D120" s="46" t="s">
        <v>293</v>
      </c>
      <c r="E120" s="46" t="s">
        <v>357</v>
      </c>
      <c r="F120" s="44" t="s">
        <v>125</v>
      </c>
      <c r="G120" s="26">
        <v>38691</v>
      </c>
      <c r="H120" s="44" t="s">
        <v>129</v>
      </c>
      <c r="I120" s="44" t="s">
        <v>130</v>
      </c>
      <c r="J120" s="44">
        <v>8</v>
      </c>
      <c r="K120" s="44" t="s">
        <v>17</v>
      </c>
      <c r="L120" s="44">
        <v>20</v>
      </c>
      <c r="M120" s="44"/>
      <c r="N120" s="44">
        <v>20</v>
      </c>
      <c r="O120" s="47">
        <f t="shared" si="5"/>
        <v>21.978021978021978</v>
      </c>
      <c r="P120" s="48" t="s">
        <v>261</v>
      </c>
    </row>
    <row r="121" spans="2:16" ht="30" customHeight="1">
      <c r="B121" s="43">
        <f t="shared" si="6"/>
        <v>113</v>
      </c>
      <c r="C121" s="60" t="s">
        <v>358</v>
      </c>
      <c r="D121" s="46" t="s">
        <v>359</v>
      </c>
      <c r="E121" s="46" t="s">
        <v>360</v>
      </c>
      <c r="F121" s="44" t="s">
        <v>131</v>
      </c>
      <c r="G121" s="26">
        <v>38701</v>
      </c>
      <c r="H121" s="44" t="s">
        <v>129</v>
      </c>
      <c r="I121" s="44" t="s">
        <v>130</v>
      </c>
      <c r="J121" s="44">
        <v>8</v>
      </c>
      <c r="K121" s="44" t="s">
        <v>17</v>
      </c>
      <c r="L121" s="44">
        <v>20</v>
      </c>
      <c r="M121" s="44"/>
      <c r="N121" s="44">
        <v>20</v>
      </c>
      <c r="O121" s="47">
        <f t="shared" si="5"/>
        <v>21.978021978021978</v>
      </c>
      <c r="P121" s="48" t="s">
        <v>288</v>
      </c>
    </row>
    <row r="122" spans="2:16" ht="30" customHeight="1">
      <c r="B122" s="43">
        <f t="shared" si="6"/>
        <v>114</v>
      </c>
      <c r="C122" s="60" t="s">
        <v>361</v>
      </c>
      <c r="D122" s="46" t="s">
        <v>362</v>
      </c>
      <c r="E122" s="46" t="s">
        <v>363</v>
      </c>
      <c r="F122" s="44" t="s">
        <v>125</v>
      </c>
      <c r="G122" s="26">
        <v>38416</v>
      </c>
      <c r="H122" s="44" t="s">
        <v>129</v>
      </c>
      <c r="I122" s="44" t="s">
        <v>130</v>
      </c>
      <c r="J122" s="44">
        <v>8</v>
      </c>
      <c r="K122" s="44" t="s">
        <v>17</v>
      </c>
      <c r="L122" s="44">
        <v>18</v>
      </c>
      <c r="M122" s="44"/>
      <c r="N122" s="44">
        <v>18</v>
      </c>
      <c r="O122" s="47">
        <f t="shared" si="5"/>
        <v>19.780219780219781</v>
      </c>
      <c r="P122" s="48" t="s">
        <v>288</v>
      </c>
    </row>
    <row r="123" spans="2:16" ht="30" customHeight="1">
      <c r="B123" s="43">
        <f t="shared" si="6"/>
        <v>115</v>
      </c>
      <c r="C123" s="60" t="s">
        <v>364</v>
      </c>
      <c r="D123" s="46" t="s">
        <v>365</v>
      </c>
      <c r="E123" s="46" t="s">
        <v>230</v>
      </c>
      <c r="F123" s="44" t="s">
        <v>125</v>
      </c>
      <c r="G123" s="26">
        <v>38299</v>
      </c>
      <c r="H123" s="44" t="s">
        <v>129</v>
      </c>
      <c r="I123" s="44" t="s">
        <v>130</v>
      </c>
      <c r="J123" s="44">
        <v>8</v>
      </c>
      <c r="K123" s="44" t="s">
        <v>17</v>
      </c>
      <c r="L123" s="44">
        <v>18</v>
      </c>
      <c r="M123" s="44"/>
      <c r="N123" s="44">
        <v>18</v>
      </c>
      <c r="O123" s="47">
        <f t="shared" si="5"/>
        <v>19.780219780219781</v>
      </c>
      <c r="P123" s="48" t="s">
        <v>288</v>
      </c>
    </row>
    <row r="124" spans="2:16" ht="30" customHeight="1">
      <c r="B124" s="43">
        <f t="shared" si="6"/>
        <v>116</v>
      </c>
      <c r="C124" s="60" t="s">
        <v>366</v>
      </c>
      <c r="D124" s="46" t="s">
        <v>367</v>
      </c>
      <c r="E124" s="46" t="s">
        <v>368</v>
      </c>
      <c r="F124" s="44" t="s">
        <v>125</v>
      </c>
      <c r="G124" s="26">
        <v>38919</v>
      </c>
      <c r="H124" s="44" t="s">
        <v>129</v>
      </c>
      <c r="I124" s="44" t="s">
        <v>130</v>
      </c>
      <c r="J124" s="44">
        <v>8</v>
      </c>
      <c r="K124" s="44" t="s">
        <v>17</v>
      </c>
      <c r="L124" s="44">
        <v>18</v>
      </c>
      <c r="M124" s="44"/>
      <c r="N124" s="44">
        <v>18</v>
      </c>
      <c r="O124" s="47">
        <f t="shared" si="5"/>
        <v>19.780219780219781</v>
      </c>
      <c r="P124" s="48" t="s">
        <v>288</v>
      </c>
    </row>
    <row r="125" spans="2:16" ht="30" customHeight="1">
      <c r="B125" s="43">
        <f t="shared" si="6"/>
        <v>117</v>
      </c>
      <c r="C125" s="60" t="s">
        <v>369</v>
      </c>
      <c r="D125" s="46" t="s">
        <v>370</v>
      </c>
      <c r="E125" s="46" t="s">
        <v>340</v>
      </c>
      <c r="F125" s="44" t="s">
        <v>125</v>
      </c>
      <c r="G125" s="26">
        <v>38608</v>
      </c>
      <c r="H125" s="44" t="s">
        <v>129</v>
      </c>
      <c r="I125" s="44" t="s">
        <v>130</v>
      </c>
      <c r="J125" s="44">
        <v>8</v>
      </c>
      <c r="K125" s="44" t="s">
        <v>17</v>
      </c>
      <c r="L125" s="44">
        <v>18</v>
      </c>
      <c r="M125" s="44"/>
      <c r="N125" s="44">
        <v>18</v>
      </c>
      <c r="O125" s="47">
        <f t="shared" si="5"/>
        <v>19.780219780219781</v>
      </c>
      <c r="P125" s="48" t="s">
        <v>288</v>
      </c>
    </row>
    <row r="126" spans="2:16" ht="30" customHeight="1">
      <c r="B126" s="43">
        <f t="shared" si="6"/>
        <v>118</v>
      </c>
      <c r="C126" s="60" t="s">
        <v>371</v>
      </c>
      <c r="D126" s="46" t="s">
        <v>266</v>
      </c>
      <c r="E126" s="46" t="s">
        <v>219</v>
      </c>
      <c r="F126" s="44" t="s">
        <v>131</v>
      </c>
      <c r="G126" s="26">
        <v>38127</v>
      </c>
      <c r="H126" s="44" t="s">
        <v>129</v>
      </c>
      <c r="I126" s="44" t="s">
        <v>130</v>
      </c>
      <c r="J126" s="44">
        <v>9</v>
      </c>
      <c r="K126" s="44" t="s">
        <v>133</v>
      </c>
      <c r="L126" s="44">
        <v>62</v>
      </c>
      <c r="M126" s="44"/>
      <c r="N126" s="44">
        <v>62</v>
      </c>
      <c r="O126" s="47">
        <f>N126*100/100</f>
        <v>62</v>
      </c>
      <c r="P126" s="48" t="s">
        <v>261</v>
      </c>
    </row>
    <row r="127" spans="2:16" ht="30" customHeight="1">
      <c r="B127" s="43">
        <f t="shared" si="6"/>
        <v>119</v>
      </c>
      <c r="C127" s="60" t="s">
        <v>372</v>
      </c>
      <c r="D127" s="46" t="s">
        <v>373</v>
      </c>
      <c r="E127" s="46" t="s">
        <v>264</v>
      </c>
      <c r="F127" s="44" t="s">
        <v>131</v>
      </c>
      <c r="G127" s="26">
        <v>38194</v>
      </c>
      <c r="H127" s="44" t="s">
        <v>129</v>
      </c>
      <c r="I127" s="44" t="s">
        <v>130</v>
      </c>
      <c r="J127" s="44">
        <v>9</v>
      </c>
      <c r="K127" s="44" t="s">
        <v>177</v>
      </c>
      <c r="L127" s="44">
        <v>61</v>
      </c>
      <c r="M127" s="44"/>
      <c r="N127" s="44">
        <v>61</v>
      </c>
      <c r="O127" s="47">
        <f t="shared" ref="O127:O139" si="7">N127*100/100</f>
        <v>61</v>
      </c>
      <c r="P127" s="48" t="s">
        <v>261</v>
      </c>
    </row>
    <row r="128" spans="2:16" ht="30" customHeight="1">
      <c r="B128" s="43">
        <f t="shared" si="6"/>
        <v>120</v>
      </c>
      <c r="C128" s="60" t="s">
        <v>374</v>
      </c>
      <c r="D128" s="46" t="s">
        <v>188</v>
      </c>
      <c r="E128" s="46" t="s">
        <v>189</v>
      </c>
      <c r="F128" s="44" t="s">
        <v>131</v>
      </c>
      <c r="G128" s="26">
        <v>38033</v>
      </c>
      <c r="H128" s="44" t="s">
        <v>129</v>
      </c>
      <c r="I128" s="44" t="s">
        <v>130</v>
      </c>
      <c r="J128" s="44">
        <v>9</v>
      </c>
      <c r="K128" s="44" t="s">
        <v>177</v>
      </c>
      <c r="L128" s="44">
        <v>55</v>
      </c>
      <c r="M128" s="44"/>
      <c r="N128" s="44">
        <v>55</v>
      </c>
      <c r="O128" s="47">
        <f t="shared" si="7"/>
        <v>55</v>
      </c>
      <c r="P128" s="48" t="s">
        <v>261</v>
      </c>
    </row>
    <row r="129" spans="2:16" ht="30" customHeight="1">
      <c r="B129" s="43">
        <f t="shared" si="6"/>
        <v>121</v>
      </c>
      <c r="C129" s="60" t="s">
        <v>375</v>
      </c>
      <c r="D129" s="46" t="s">
        <v>211</v>
      </c>
      <c r="E129" s="46" t="s">
        <v>376</v>
      </c>
      <c r="F129" s="44" t="s">
        <v>131</v>
      </c>
      <c r="G129" s="26">
        <v>38016</v>
      </c>
      <c r="H129" s="44" t="s">
        <v>129</v>
      </c>
      <c r="I129" s="44" t="s">
        <v>130</v>
      </c>
      <c r="J129" s="44">
        <v>9</v>
      </c>
      <c r="K129" s="44" t="s">
        <v>177</v>
      </c>
      <c r="L129" s="44">
        <v>50</v>
      </c>
      <c r="M129" s="44"/>
      <c r="N129" s="44">
        <v>50</v>
      </c>
      <c r="O129" s="47">
        <f t="shared" si="7"/>
        <v>50</v>
      </c>
      <c r="P129" s="48" t="s">
        <v>261</v>
      </c>
    </row>
    <row r="130" spans="2:16" ht="30" customHeight="1">
      <c r="B130" s="43">
        <f t="shared" si="6"/>
        <v>122</v>
      </c>
      <c r="C130" s="60" t="s">
        <v>377</v>
      </c>
      <c r="D130" s="46" t="s">
        <v>224</v>
      </c>
      <c r="E130" s="46" t="s">
        <v>378</v>
      </c>
      <c r="F130" s="44" t="s">
        <v>131</v>
      </c>
      <c r="G130" s="26">
        <v>38211</v>
      </c>
      <c r="H130" s="44" t="s">
        <v>129</v>
      </c>
      <c r="I130" s="44" t="s">
        <v>130</v>
      </c>
      <c r="J130" s="44">
        <v>9</v>
      </c>
      <c r="K130" s="44" t="s">
        <v>17</v>
      </c>
      <c r="L130" s="44">
        <v>49</v>
      </c>
      <c r="M130" s="44"/>
      <c r="N130" s="44">
        <v>49</v>
      </c>
      <c r="O130" s="47">
        <f t="shared" si="7"/>
        <v>49</v>
      </c>
      <c r="P130" s="48" t="s">
        <v>261</v>
      </c>
    </row>
    <row r="131" spans="2:16" ht="30" customHeight="1">
      <c r="B131" s="43">
        <f t="shared" si="6"/>
        <v>123</v>
      </c>
      <c r="C131" s="60" t="s">
        <v>379</v>
      </c>
      <c r="D131" s="46" t="s">
        <v>313</v>
      </c>
      <c r="E131" s="46" t="s">
        <v>225</v>
      </c>
      <c r="F131" s="44" t="s">
        <v>131</v>
      </c>
      <c r="G131" s="26">
        <v>38237</v>
      </c>
      <c r="H131" s="44" t="s">
        <v>129</v>
      </c>
      <c r="I131" s="44" t="s">
        <v>130</v>
      </c>
      <c r="J131" s="44">
        <v>9</v>
      </c>
      <c r="K131" s="44" t="s">
        <v>17</v>
      </c>
      <c r="L131" s="44">
        <v>48</v>
      </c>
      <c r="M131" s="44"/>
      <c r="N131" s="44">
        <v>48</v>
      </c>
      <c r="O131" s="47">
        <f>N131*100/100</f>
        <v>48</v>
      </c>
      <c r="P131" s="48" t="s">
        <v>261</v>
      </c>
    </row>
    <row r="132" spans="2:16" ht="30" customHeight="1">
      <c r="B132" s="43">
        <f t="shared" si="6"/>
        <v>124</v>
      </c>
      <c r="C132" s="60" t="s">
        <v>380</v>
      </c>
      <c r="D132" s="46" t="s">
        <v>273</v>
      </c>
      <c r="E132" s="46" t="s">
        <v>233</v>
      </c>
      <c r="F132" s="44" t="s">
        <v>125</v>
      </c>
      <c r="G132" s="26">
        <v>38007</v>
      </c>
      <c r="H132" s="44" t="s">
        <v>129</v>
      </c>
      <c r="I132" s="44" t="s">
        <v>130</v>
      </c>
      <c r="J132" s="44">
        <v>9</v>
      </c>
      <c r="K132" s="44" t="s">
        <v>17</v>
      </c>
      <c r="L132" s="44">
        <v>46</v>
      </c>
      <c r="M132" s="44"/>
      <c r="N132" s="44">
        <v>46</v>
      </c>
      <c r="O132" s="47">
        <f t="shared" si="7"/>
        <v>46</v>
      </c>
      <c r="P132" s="48" t="s">
        <v>261</v>
      </c>
    </row>
    <row r="133" spans="2:16" ht="30" customHeight="1">
      <c r="B133" s="43">
        <f t="shared" si="6"/>
        <v>125</v>
      </c>
      <c r="C133" s="60" t="s">
        <v>381</v>
      </c>
      <c r="D133" s="46" t="s">
        <v>382</v>
      </c>
      <c r="E133" s="46" t="s">
        <v>383</v>
      </c>
      <c r="F133" s="44" t="s">
        <v>125</v>
      </c>
      <c r="G133" s="26">
        <v>38073</v>
      </c>
      <c r="H133" s="44" t="s">
        <v>129</v>
      </c>
      <c r="I133" s="44" t="s">
        <v>130</v>
      </c>
      <c r="J133" s="44">
        <v>9</v>
      </c>
      <c r="K133" s="44" t="s">
        <v>17</v>
      </c>
      <c r="L133" s="44">
        <v>46</v>
      </c>
      <c r="M133" s="44"/>
      <c r="N133" s="44">
        <v>46</v>
      </c>
      <c r="O133" s="47">
        <f t="shared" si="7"/>
        <v>46</v>
      </c>
      <c r="P133" s="48" t="s">
        <v>261</v>
      </c>
    </row>
    <row r="134" spans="2:16" ht="30" customHeight="1">
      <c r="B134" s="43">
        <f t="shared" si="6"/>
        <v>126</v>
      </c>
      <c r="C134" s="60" t="s">
        <v>384</v>
      </c>
      <c r="D134" s="46" t="s">
        <v>139</v>
      </c>
      <c r="E134" s="46" t="s">
        <v>307</v>
      </c>
      <c r="F134" s="44" t="s">
        <v>131</v>
      </c>
      <c r="G134" s="26">
        <v>38048</v>
      </c>
      <c r="H134" s="44" t="s">
        <v>129</v>
      </c>
      <c r="I134" s="44" t="s">
        <v>130</v>
      </c>
      <c r="J134" s="44">
        <v>9</v>
      </c>
      <c r="K134" s="44" t="s">
        <v>17</v>
      </c>
      <c r="L134" s="44">
        <v>45</v>
      </c>
      <c r="M134" s="44"/>
      <c r="N134" s="44">
        <v>45</v>
      </c>
      <c r="O134" s="47">
        <f t="shared" si="7"/>
        <v>45</v>
      </c>
      <c r="P134" s="48" t="s">
        <v>261</v>
      </c>
    </row>
    <row r="135" spans="2:16" ht="30" customHeight="1">
      <c r="B135" s="43">
        <f t="shared" si="6"/>
        <v>127</v>
      </c>
      <c r="C135" s="60" t="s">
        <v>385</v>
      </c>
      <c r="D135" s="46" t="s">
        <v>386</v>
      </c>
      <c r="E135" s="46" t="s">
        <v>225</v>
      </c>
      <c r="F135" s="44" t="s">
        <v>131</v>
      </c>
      <c r="G135" s="26">
        <v>38071</v>
      </c>
      <c r="H135" s="44" t="s">
        <v>129</v>
      </c>
      <c r="I135" s="44" t="s">
        <v>130</v>
      </c>
      <c r="J135" s="44">
        <v>9</v>
      </c>
      <c r="K135" s="44" t="s">
        <v>17</v>
      </c>
      <c r="L135" s="44">
        <v>44</v>
      </c>
      <c r="M135" s="44"/>
      <c r="N135" s="44">
        <v>44</v>
      </c>
      <c r="O135" s="47">
        <f>N135*100/100</f>
        <v>44</v>
      </c>
      <c r="P135" s="48" t="s">
        <v>261</v>
      </c>
    </row>
    <row r="136" spans="2:16" ht="30" customHeight="1">
      <c r="B136" s="43">
        <f t="shared" si="6"/>
        <v>128</v>
      </c>
      <c r="C136" s="60" t="s">
        <v>387</v>
      </c>
      <c r="D136" s="46" t="s">
        <v>140</v>
      </c>
      <c r="E136" s="46" t="s">
        <v>141</v>
      </c>
      <c r="F136" s="44" t="s">
        <v>125</v>
      </c>
      <c r="G136" s="26">
        <v>38160</v>
      </c>
      <c r="H136" s="44" t="s">
        <v>129</v>
      </c>
      <c r="I136" s="44" t="s">
        <v>130</v>
      </c>
      <c r="J136" s="44">
        <v>9</v>
      </c>
      <c r="K136" s="44" t="s">
        <v>17</v>
      </c>
      <c r="L136" s="44">
        <v>40</v>
      </c>
      <c r="M136" s="44"/>
      <c r="N136" s="44">
        <v>40</v>
      </c>
      <c r="O136" s="47">
        <f t="shared" si="7"/>
        <v>40</v>
      </c>
      <c r="P136" s="48" t="s">
        <v>261</v>
      </c>
    </row>
    <row r="137" spans="2:16" ht="30" customHeight="1">
      <c r="B137" s="43">
        <f t="shared" si="6"/>
        <v>129</v>
      </c>
      <c r="C137" s="60" t="s">
        <v>388</v>
      </c>
      <c r="D137" s="46" t="s">
        <v>389</v>
      </c>
      <c r="E137" s="46" t="s">
        <v>136</v>
      </c>
      <c r="F137" s="44" t="s">
        <v>131</v>
      </c>
      <c r="G137" s="26">
        <v>38152</v>
      </c>
      <c r="H137" s="44" t="s">
        <v>129</v>
      </c>
      <c r="I137" s="44" t="s">
        <v>130</v>
      </c>
      <c r="J137" s="44">
        <v>9</v>
      </c>
      <c r="K137" s="44" t="s">
        <v>17</v>
      </c>
      <c r="L137" s="44">
        <v>39</v>
      </c>
      <c r="M137" s="44"/>
      <c r="N137" s="44">
        <v>39</v>
      </c>
      <c r="O137" s="47">
        <f t="shared" si="7"/>
        <v>39</v>
      </c>
      <c r="P137" s="48" t="s">
        <v>261</v>
      </c>
    </row>
    <row r="138" spans="2:16" ht="30" customHeight="1">
      <c r="B138" s="43">
        <f t="shared" si="6"/>
        <v>130</v>
      </c>
      <c r="C138" s="60" t="s">
        <v>390</v>
      </c>
      <c r="D138" s="46" t="s">
        <v>132</v>
      </c>
      <c r="E138" s="46" t="s">
        <v>225</v>
      </c>
      <c r="F138" s="44" t="s">
        <v>131</v>
      </c>
      <c r="G138" s="26">
        <v>38314</v>
      </c>
      <c r="H138" s="44" t="s">
        <v>129</v>
      </c>
      <c r="I138" s="44" t="s">
        <v>130</v>
      </c>
      <c r="J138" s="44">
        <v>9</v>
      </c>
      <c r="K138" s="44" t="s">
        <v>17</v>
      </c>
      <c r="L138" s="44">
        <v>39</v>
      </c>
      <c r="M138" s="44"/>
      <c r="N138" s="44">
        <v>39</v>
      </c>
      <c r="O138" s="47">
        <f t="shared" si="7"/>
        <v>39</v>
      </c>
      <c r="P138" s="48" t="s">
        <v>261</v>
      </c>
    </row>
    <row r="139" spans="2:16" ht="30" customHeight="1">
      <c r="B139" s="43">
        <f t="shared" ref="B139:B195" si="8">B138+1</f>
        <v>131</v>
      </c>
      <c r="C139" s="60" t="s">
        <v>155</v>
      </c>
      <c r="D139" s="46" t="s">
        <v>235</v>
      </c>
      <c r="E139" s="46" t="s">
        <v>157</v>
      </c>
      <c r="F139" s="44" t="s">
        <v>131</v>
      </c>
      <c r="G139" s="26">
        <v>38211</v>
      </c>
      <c r="H139" s="44" t="s">
        <v>129</v>
      </c>
      <c r="I139" s="44" t="s">
        <v>130</v>
      </c>
      <c r="J139" s="44">
        <v>9</v>
      </c>
      <c r="K139" s="44" t="s">
        <v>17</v>
      </c>
      <c r="L139" s="44">
        <v>38</v>
      </c>
      <c r="M139" s="44"/>
      <c r="N139" s="44">
        <v>38</v>
      </c>
      <c r="O139" s="47">
        <f t="shared" si="7"/>
        <v>38</v>
      </c>
      <c r="P139" s="48" t="s">
        <v>261</v>
      </c>
    </row>
    <row r="140" spans="2:16" ht="30" customHeight="1">
      <c r="B140" s="43">
        <f t="shared" si="8"/>
        <v>132</v>
      </c>
      <c r="C140" s="60" t="s">
        <v>391</v>
      </c>
      <c r="D140" s="46" t="s">
        <v>392</v>
      </c>
      <c r="E140" s="46" t="s">
        <v>225</v>
      </c>
      <c r="F140" s="44" t="s">
        <v>131</v>
      </c>
      <c r="G140" s="26">
        <v>38149</v>
      </c>
      <c r="H140" s="44" t="s">
        <v>129</v>
      </c>
      <c r="I140" s="44" t="s">
        <v>130</v>
      </c>
      <c r="J140" s="44">
        <v>9</v>
      </c>
      <c r="K140" s="44" t="s">
        <v>17</v>
      </c>
      <c r="L140" s="44">
        <v>38</v>
      </c>
      <c r="M140" s="44"/>
      <c r="N140" s="44">
        <v>38</v>
      </c>
      <c r="O140" s="47">
        <f>N140*100/100</f>
        <v>38</v>
      </c>
      <c r="P140" s="48" t="s">
        <v>261</v>
      </c>
    </row>
    <row r="141" spans="2:16" ht="30" customHeight="1">
      <c r="B141" s="43">
        <f t="shared" si="8"/>
        <v>133</v>
      </c>
      <c r="C141" s="60" t="s">
        <v>393</v>
      </c>
      <c r="D141" s="46" t="s">
        <v>149</v>
      </c>
      <c r="E141" s="46" t="s">
        <v>136</v>
      </c>
      <c r="F141" s="44" t="s">
        <v>131</v>
      </c>
      <c r="G141" s="26">
        <v>38606</v>
      </c>
      <c r="H141" s="44" t="s">
        <v>129</v>
      </c>
      <c r="I141" s="44" t="s">
        <v>130</v>
      </c>
      <c r="J141" s="44">
        <v>9</v>
      </c>
      <c r="K141" s="44" t="s">
        <v>17</v>
      </c>
      <c r="L141" s="44">
        <v>37</v>
      </c>
      <c r="M141" s="44"/>
      <c r="N141" s="44">
        <v>37</v>
      </c>
      <c r="O141" s="47">
        <f>N141*100/100</f>
        <v>37</v>
      </c>
      <c r="P141" s="48" t="s">
        <v>261</v>
      </c>
    </row>
    <row r="142" spans="2:16" ht="30" customHeight="1">
      <c r="B142" s="43">
        <f t="shared" si="8"/>
        <v>134</v>
      </c>
      <c r="C142" s="60" t="s">
        <v>296</v>
      </c>
      <c r="D142" s="46" t="s">
        <v>200</v>
      </c>
      <c r="E142" s="46" t="s">
        <v>298</v>
      </c>
      <c r="F142" s="44" t="s">
        <v>125</v>
      </c>
      <c r="G142" s="26">
        <v>37989</v>
      </c>
      <c r="H142" s="44" t="s">
        <v>129</v>
      </c>
      <c r="I142" s="44" t="s">
        <v>130</v>
      </c>
      <c r="J142" s="44">
        <v>9</v>
      </c>
      <c r="K142" s="44" t="s">
        <v>17</v>
      </c>
      <c r="L142" s="44">
        <v>37</v>
      </c>
      <c r="M142" s="44"/>
      <c r="N142" s="44">
        <v>37</v>
      </c>
      <c r="O142" s="47">
        <f t="shared" ref="O142:O143" si="9">N142*100/100</f>
        <v>37</v>
      </c>
      <c r="P142" s="48" t="s">
        <v>261</v>
      </c>
    </row>
    <row r="143" spans="2:16" ht="30" customHeight="1">
      <c r="B143" s="43">
        <f t="shared" si="8"/>
        <v>135</v>
      </c>
      <c r="C143" s="60" t="s">
        <v>394</v>
      </c>
      <c r="D143" s="46" t="s">
        <v>297</v>
      </c>
      <c r="E143" s="46" t="s">
        <v>395</v>
      </c>
      <c r="F143" s="44" t="s">
        <v>125</v>
      </c>
      <c r="G143" s="26">
        <v>38095</v>
      </c>
      <c r="H143" s="44" t="s">
        <v>129</v>
      </c>
      <c r="I143" s="44" t="s">
        <v>130</v>
      </c>
      <c r="J143" s="44">
        <v>9</v>
      </c>
      <c r="K143" s="44" t="s">
        <v>17</v>
      </c>
      <c r="L143" s="44">
        <v>36</v>
      </c>
      <c r="M143" s="44"/>
      <c r="N143" s="44">
        <v>36</v>
      </c>
      <c r="O143" s="47">
        <f t="shared" si="9"/>
        <v>36</v>
      </c>
      <c r="P143" s="48" t="s">
        <v>261</v>
      </c>
    </row>
    <row r="144" spans="2:16" ht="30" customHeight="1">
      <c r="B144" s="43">
        <f t="shared" si="8"/>
        <v>136</v>
      </c>
      <c r="C144" s="60" t="s">
        <v>396</v>
      </c>
      <c r="D144" s="46" t="s">
        <v>132</v>
      </c>
      <c r="E144" s="46" t="s">
        <v>397</v>
      </c>
      <c r="F144" s="44" t="s">
        <v>131</v>
      </c>
      <c r="G144" s="26">
        <v>38281</v>
      </c>
      <c r="H144" s="44" t="s">
        <v>129</v>
      </c>
      <c r="I144" s="44" t="s">
        <v>130</v>
      </c>
      <c r="J144" s="44">
        <v>9</v>
      </c>
      <c r="K144" s="44" t="s">
        <v>17</v>
      </c>
      <c r="L144" s="44">
        <v>35</v>
      </c>
      <c r="M144" s="44"/>
      <c r="N144" s="44">
        <v>35</v>
      </c>
      <c r="O144" s="47">
        <f>N144*100/100</f>
        <v>35</v>
      </c>
      <c r="P144" s="48" t="s">
        <v>261</v>
      </c>
    </row>
    <row r="145" spans="2:16" ht="30" customHeight="1">
      <c r="B145" s="43">
        <f t="shared" si="8"/>
        <v>137</v>
      </c>
      <c r="C145" s="60" t="s">
        <v>398</v>
      </c>
      <c r="D145" s="46" t="s">
        <v>297</v>
      </c>
      <c r="E145" s="46" t="s">
        <v>164</v>
      </c>
      <c r="F145" s="44" t="s">
        <v>125</v>
      </c>
      <c r="G145" s="26">
        <v>38115</v>
      </c>
      <c r="H145" s="44" t="s">
        <v>129</v>
      </c>
      <c r="I145" s="44" t="s">
        <v>130</v>
      </c>
      <c r="J145" s="44">
        <v>9</v>
      </c>
      <c r="K145" s="44" t="s">
        <v>17</v>
      </c>
      <c r="L145" s="44">
        <v>35</v>
      </c>
      <c r="M145" s="44"/>
      <c r="N145" s="44">
        <v>35</v>
      </c>
      <c r="O145" s="47">
        <f t="shared" ref="O145:O148" si="10">N145*100/100</f>
        <v>35</v>
      </c>
      <c r="P145" s="48" t="s">
        <v>261</v>
      </c>
    </row>
    <row r="146" spans="2:16" ht="30" customHeight="1">
      <c r="B146" s="43">
        <f t="shared" si="8"/>
        <v>138</v>
      </c>
      <c r="C146" s="60" t="s">
        <v>399</v>
      </c>
      <c r="D146" s="46" t="s">
        <v>400</v>
      </c>
      <c r="E146" s="46" t="s">
        <v>401</v>
      </c>
      <c r="F146" s="44" t="s">
        <v>125</v>
      </c>
      <c r="G146" s="26">
        <v>38323</v>
      </c>
      <c r="H146" s="44" t="s">
        <v>129</v>
      </c>
      <c r="I146" s="44" t="s">
        <v>130</v>
      </c>
      <c r="J146" s="44">
        <v>9</v>
      </c>
      <c r="K146" s="44" t="s">
        <v>17</v>
      </c>
      <c r="L146" s="44">
        <v>35</v>
      </c>
      <c r="M146" s="44"/>
      <c r="N146" s="44">
        <v>35</v>
      </c>
      <c r="O146" s="47">
        <f t="shared" si="10"/>
        <v>35</v>
      </c>
      <c r="P146" s="48" t="s">
        <v>261</v>
      </c>
    </row>
    <row r="147" spans="2:16" ht="30" customHeight="1">
      <c r="B147" s="43">
        <f t="shared" si="8"/>
        <v>139</v>
      </c>
      <c r="C147" s="60" t="s">
        <v>287</v>
      </c>
      <c r="D147" s="46" t="s">
        <v>402</v>
      </c>
      <c r="E147" s="46" t="s">
        <v>196</v>
      </c>
      <c r="F147" s="44" t="s">
        <v>131</v>
      </c>
      <c r="G147" s="26">
        <v>38251</v>
      </c>
      <c r="H147" s="44" t="s">
        <v>129</v>
      </c>
      <c r="I147" s="44" t="s">
        <v>130</v>
      </c>
      <c r="J147" s="44">
        <v>9</v>
      </c>
      <c r="K147" s="44" t="s">
        <v>17</v>
      </c>
      <c r="L147" s="44">
        <v>33</v>
      </c>
      <c r="M147" s="44"/>
      <c r="N147" s="44">
        <v>33</v>
      </c>
      <c r="O147" s="47">
        <f t="shared" si="10"/>
        <v>33</v>
      </c>
      <c r="P147" s="48" t="s">
        <v>261</v>
      </c>
    </row>
    <row r="148" spans="2:16" ht="30" customHeight="1">
      <c r="B148" s="43">
        <f t="shared" si="8"/>
        <v>140</v>
      </c>
      <c r="C148" s="60" t="s">
        <v>403</v>
      </c>
      <c r="D148" s="46" t="s">
        <v>404</v>
      </c>
      <c r="E148" s="46" t="s">
        <v>189</v>
      </c>
      <c r="F148" s="44" t="s">
        <v>131</v>
      </c>
      <c r="G148" s="26">
        <v>37916</v>
      </c>
      <c r="H148" s="44" t="s">
        <v>129</v>
      </c>
      <c r="I148" s="44" t="s">
        <v>130</v>
      </c>
      <c r="J148" s="44">
        <v>9</v>
      </c>
      <c r="K148" s="44" t="s">
        <v>17</v>
      </c>
      <c r="L148" s="44">
        <v>32</v>
      </c>
      <c r="M148" s="44"/>
      <c r="N148" s="44">
        <v>32</v>
      </c>
      <c r="O148" s="47">
        <f t="shared" si="10"/>
        <v>32</v>
      </c>
      <c r="P148" s="48" t="s">
        <v>261</v>
      </c>
    </row>
    <row r="149" spans="2:16" ht="30" customHeight="1">
      <c r="B149" s="43">
        <f t="shared" si="8"/>
        <v>141</v>
      </c>
      <c r="C149" s="60" t="s">
        <v>405</v>
      </c>
      <c r="D149" s="46" t="s">
        <v>132</v>
      </c>
      <c r="E149" s="46" t="s">
        <v>406</v>
      </c>
      <c r="F149" s="44" t="s">
        <v>131</v>
      </c>
      <c r="G149" s="26">
        <v>37991</v>
      </c>
      <c r="H149" s="44" t="s">
        <v>129</v>
      </c>
      <c r="I149" s="44" t="s">
        <v>130</v>
      </c>
      <c r="J149" s="44">
        <v>9</v>
      </c>
      <c r="K149" s="44" t="s">
        <v>17</v>
      </c>
      <c r="L149" s="44">
        <v>32</v>
      </c>
      <c r="M149" s="44"/>
      <c r="N149" s="44">
        <v>32</v>
      </c>
      <c r="O149" s="47">
        <f>N149*100/100</f>
        <v>32</v>
      </c>
      <c r="P149" s="48" t="s">
        <v>261</v>
      </c>
    </row>
    <row r="150" spans="2:16" ht="30" customHeight="1">
      <c r="B150" s="43">
        <f t="shared" si="8"/>
        <v>142</v>
      </c>
      <c r="C150" s="60" t="s">
        <v>407</v>
      </c>
      <c r="D150" s="46" t="s">
        <v>408</v>
      </c>
      <c r="E150" s="46" t="s">
        <v>395</v>
      </c>
      <c r="F150" s="44" t="s">
        <v>125</v>
      </c>
      <c r="G150" s="26">
        <v>38037</v>
      </c>
      <c r="H150" s="44" t="s">
        <v>129</v>
      </c>
      <c r="I150" s="44" t="s">
        <v>130</v>
      </c>
      <c r="J150" s="44">
        <v>9</v>
      </c>
      <c r="K150" s="44" t="s">
        <v>17</v>
      </c>
      <c r="L150" s="44">
        <v>30</v>
      </c>
      <c r="M150" s="44"/>
      <c r="N150" s="44">
        <v>30</v>
      </c>
      <c r="O150" s="47">
        <f>N150*100/100</f>
        <v>30</v>
      </c>
      <c r="P150" s="48" t="s">
        <v>261</v>
      </c>
    </row>
    <row r="151" spans="2:16" ht="30" customHeight="1">
      <c r="B151" s="43">
        <f t="shared" si="8"/>
        <v>143</v>
      </c>
      <c r="C151" s="60" t="s">
        <v>409</v>
      </c>
      <c r="D151" s="46" t="s">
        <v>303</v>
      </c>
      <c r="E151" s="46" t="s">
        <v>351</v>
      </c>
      <c r="F151" s="44" t="s">
        <v>125</v>
      </c>
      <c r="G151" s="26">
        <v>38021</v>
      </c>
      <c r="H151" s="44" t="s">
        <v>129</v>
      </c>
      <c r="I151" s="44" t="s">
        <v>130</v>
      </c>
      <c r="J151" s="44">
        <v>9</v>
      </c>
      <c r="K151" s="44" t="s">
        <v>17</v>
      </c>
      <c r="L151" s="44">
        <v>30</v>
      </c>
      <c r="M151" s="44"/>
      <c r="N151" s="44">
        <v>30</v>
      </c>
      <c r="O151" s="47">
        <f t="shared" ref="O151:O152" si="11">N151*100/100</f>
        <v>30</v>
      </c>
      <c r="P151" s="48" t="s">
        <v>261</v>
      </c>
    </row>
    <row r="152" spans="2:16" ht="30" customHeight="1">
      <c r="B152" s="43">
        <f t="shared" si="8"/>
        <v>144</v>
      </c>
      <c r="C152" s="60" t="s">
        <v>410</v>
      </c>
      <c r="D152" s="46" t="s">
        <v>326</v>
      </c>
      <c r="E152" s="46" t="s">
        <v>411</v>
      </c>
      <c r="F152" s="44" t="s">
        <v>125</v>
      </c>
      <c r="G152" s="26">
        <v>38215</v>
      </c>
      <c r="H152" s="44" t="s">
        <v>129</v>
      </c>
      <c r="I152" s="44" t="s">
        <v>130</v>
      </c>
      <c r="J152" s="44">
        <v>9</v>
      </c>
      <c r="K152" s="44" t="s">
        <v>17</v>
      </c>
      <c r="L152" s="44">
        <v>28</v>
      </c>
      <c r="M152" s="44"/>
      <c r="N152" s="44">
        <v>28</v>
      </c>
      <c r="O152" s="47">
        <f t="shared" si="11"/>
        <v>28</v>
      </c>
      <c r="P152" s="48" t="s">
        <v>261</v>
      </c>
    </row>
    <row r="153" spans="2:16" ht="30" customHeight="1">
      <c r="B153" s="43">
        <f t="shared" si="8"/>
        <v>145</v>
      </c>
      <c r="C153" s="60" t="s">
        <v>412</v>
      </c>
      <c r="D153" s="46" t="s">
        <v>413</v>
      </c>
      <c r="E153" s="46" t="s">
        <v>414</v>
      </c>
      <c r="F153" s="44" t="s">
        <v>131</v>
      </c>
      <c r="G153" s="26">
        <v>38017</v>
      </c>
      <c r="H153" s="44" t="s">
        <v>129</v>
      </c>
      <c r="I153" s="44" t="s">
        <v>130</v>
      </c>
      <c r="J153" s="44">
        <v>9</v>
      </c>
      <c r="K153" s="44" t="s">
        <v>17</v>
      </c>
      <c r="L153" s="44">
        <v>28</v>
      </c>
      <c r="M153" s="44"/>
      <c r="N153" s="44">
        <v>28</v>
      </c>
      <c r="O153" s="47">
        <f>N153*100/100</f>
        <v>28</v>
      </c>
      <c r="P153" s="48" t="s">
        <v>261</v>
      </c>
    </row>
    <row r="154" spans="2:16" ht="30" customHeight="1">
      <c r="B154" s="43">
        <f t="shared" si="8"/>
        <v>146</v>
      </c>
      <c r="C154" s="60" t="s">
        <v>415</v>
      </c>
      <c r="D154" s="46" t="s">
        <v>416</v>
      </c>
      <c r="E154" s="46" t="s">
        <v>180</v>
      </c>
      <c r="F154" s="44" t="s">
        <v>125</v>
      </c>
      <c r="G154" s="26">
        <v>38244</v>
      </c>
      <c r="H154" s="44" t="s">
        <v>129</v>
      </c>
      <c r="I154" s="44" t="s">
        <v>130</v>
      </c>
      <c r="J154" s="44">
        <v>9</v>
      </c>
      <c r="K154" s="44" t="s">
        <v>17</v>
      </c>
      <c r="L154" s="44">
        <v>27</v>
      </c>
      <c r="M154" s="44"/>
      <c r="N154" s="44">
        <v>27</v>
      </c>
      <c r="O154" s="47">
        <f t="shared" ref="O154:O155" si="12">N154*100/100</f>
        <v>27</v>
      </c>
      <c r="P154" s="48" t="s">
        <v>261</v>
      </c>
    </row>
    <row r="155" spans="2:16" ht="30" customHeight="1">
      <c r="B155" s="43">
        <f t="shared" si="8"/>
        <v>147</v>
      </c>
      <c r="C155" s="60" t="s">
        <v>417</v>
      </c>
      <c r="D155" s="46" t="s">
        <v>418</v>
      </c>
      <c r="E155" s="46" t="s">
        <v>225</v>
      </c>
      <c r="F155" s="44" t="s">
        <v>131</v>
      </c>
      <c r="G155" s="26">
        <v>38247</v>
      </c>
      <c r="H155" s="44" t="s">
        <v>129</v>
      </c>
      <c r="I155" s="44" t="s">
        <v>130</v>
      </c>
      <c r="J155" s="44">
        <v>9</v>
      </c>
      <c r="K155" s="44" t="s">
        <v>17</v>
      </c>
      <c r="L155" s="44">
        <v>25</v>
      </c>
      <c r="M155" s="44"/>
      <c r="N155" s="44">
        <v>25</v>
      </c>
      <c r="O155" s="47">
        <f t="shared" si="12"/>
        <v>25</v>
      </c>
      <c r="P155" s="48" t="s">
        <v>261</v>
      </c>
    </row>
    <row r="156" spans="2:16" ht="30" customHeight="1">
      <c r="B156" s="43">
        <f t="shared" si="8"/>
        <v>148</v>
      </c>
      <c r="C156" s="60" t="s">
        <v>419</v>
      </c>
      <c r="D156" s="46" t="s">
        <v>255</v>
      </c>
      <c r="E156" s="46" t="s">
        <v>136</v>
      </c>
      <c r="F156" s="44" t="s">
        <v>131</v>
      </c>
      <c r="G156" s="26">
        <v>37739</v>
      </c>
      <c r="H156" s="44" t="s">
        <v>129</v>
      </c>
      <c r="I156" s="44" t="s">
        <v>130</v>
      </c>
      <c r="J156" s="44">
        <v>10</v>
      </c>
      <c r="K156" s="44" t="s">
        <v>133</v>
      </c>
      <c r="L156" s="44">
        <v>33</v>
      </c>
      <c r="M156" s="44"/>
      <c r="N156" s="44">
        <v>33</v>
      </c>
      <c r="O156" s="47">
        <f t="shared" ref="O156:O174" si="13">N156*100/55</f>
        <v>60</v>
      </c>
      <c r="P156" s="48" t="s">
        <v>261</v>
      </c>
    </row>
    <row r="157" spans="2:16" ht="30" customHeight="1">
      <c r="B157" s="43">
        <f t="shared" si="8"/>
        <v>149</v>
      </c>
      <c r="C157" s="60" t="s">
        <v>420</v>
      </c>
      <c r="D157" s="46" t="s">
        <v>229</v>
      </c>
      <c r="E157" s="46" t="s">
        <v>230</v>
      </c>
      <c r="F157" s="44" t="s">
        <v>125</v>
      </c>
      <c r="G157" s="26">
        <v>37733</v>
      </c>
      <c r="H157" s="44" t="s">
        <v>129</v>
      </c>
      <c r="I157" s="44" t="s">
        <v>130</v>
      </c>
      <c r="J157" s="44">
        <v>10</v>
      </c>
      <c r="K157" s="44" t="s">
        <v>17</v>
      </c>
      <c r="L157" s="44">
        <v>22</v>
      </c>
      <c r="M157" s="44"/>
      <c r="N157" s="44">
        <v>22</v>
      </c>
      <c r="O157" s="47">
        <f t="shared" si="13"/>
        <v>40</v>
      </c>
      <c r="P157" s="48" t="s">
        <v>261</v>
      </c>
    </row>
    <row r="158" spans="2:16" ht="30" customHeight="1">
      <c r="B158" s="43">
        <f t="shared" si="8"/>
        <v>150</v>
      </c>
      <c r="C158" s="60" t="s">
        <v>421</v>
      </c>
      <c r="D158" s="46" t="s">
        <v>251</v>
      </c>
      <c r="E158" s="46" t="s">
        <v>307</v>
      </c>
      <c r="F158" s="44" t="s">
        <v>131</v>
      </c>
      <c r="G158" s="26">
        <v>37873</v>
      </c>
      <c r="H158" s="44" t="s">
        <v>129</v>
      </c>
      <c r="I158" s="44" t="s">
        <v>130</v>
      </c>
      <c r="J158" s="44">
        <v>10</v>
      </c>
      <c r="K158" s="44" t="s">
        <v>17</v>
      </c>
      <c r="L158" s="44">
        <v>17</v>
      </c>
      <c r="M158" s="44"/>
      <c r="N158" s="44">
        <v>17</v>
      </c>
      <c r="O158" s="47">
        <f t="shared" si="13"/>
        <v>30.90909090909091</v>
      </c>
      <c r="P158" s="48" t="s">
        <v>261</v>
      </c>
    </row>
    <row r="159" spans="2:16" ht="30" customHeight="1">
      <c r="B159" s="43">
        <f t="shared" si="8"/>
        <v>151</v>
      </c>
      <c r="C159" s="60" t="s">
        <v>245</v>
      </c>
      <c r="D159" s="46" t="s">
        <v>139</v>
      </c>
      <c r="E159" s="46" t="s">
        <v>147</v>
      </c>
      <c r="F159" s="44" t="s">
        <v>131</v>
      </c>
      <c r="G159" s="26">
        <v>37971</v>
      </c>
      <c r="H159" s="44" t="s">
        <v>129</v>
      </c>
      <c r="I159" s="44" t="s">
        <v>130</v>
      </c>
      <c r="J159" s="44">
        <v>10</v>
      </c>
      <c r="K159" s="44" t="s">
        <v>17</v>
      </c>
      <c r="L159" s="44">
        <v>17</v>
      </c>
      <c r="M159" s="44"/>
      <c r="N159" s="44">
        <v>17</v>
      </c>
      <c r="O159" s="47">
        <f t="shared" si="13"/>
        <v>30.90909090909091</v>
      </c>
      <c r="P159" s="48" t="s">
        <v>261</v>
      </c>
    </row>
    <row r="160" spans="2:16" ht="30" customHeight="1">
      <c r="B160" s="43">
        <f t="shared" si="8"/>
        <v>152</v>
      </c>
      <c r="C160" s="60" t="s">
        <v>302</v>
      </c>
      <c r="D160" s="46" t="s">
        <v>408</v>
      </c>
      <c r="E160" s="46" t="s">
        <v>164</v>
      </c>
      <c r="F160" s="44" t="s">
        <v>125</v>
      </c>
      <c r="G160" s="26">
        <v>37642</v>
      </c>
      <c r="H160" s="44" t="s">
        <v>129</v>
      </c>
      <c r="I160" s="44" t="s">
        <v>130</v>
      </c>
      <c r="J160" s="44">
        <v>10</v>
      </c>
      <c r="K160" s="44" t="s">
        <v>17</v>
      </c>
      <c r="L160" s="44">
        <v>17</v>
      </c>
      <c r="M160" s="44"/>
      <c r="N160" s="44">
        <v>17</v>
      </c>
      <c r="O160" s="47">
        <f t="shared" si="13"/>
        <v>30.90909090909091</v>
      </c>
      <c r="P160" s="48" t="s">
        <v>261</v>
      </c>
    </row>
    <row r="161" spans="2:16" ht="30" customHeight="1">
      <c r="B161" s="43">
        <f t="shared" si="8"/>
        <v>153</v>
      </c>
      <c r="C161" s="60" t="s">
        <v>422</v>
      </c>
      <c r="D161" s="46" t="s">
        <v>209</v>
      </c>
      <c r="E161" s="46" t="s">
        <v>423</v>
      </c>
      <c r="F161" s="44" t="s">
        <v>131</v>
      </c>
      <c r="G161" s="26">
        <v>37698</v>
      </c>
      <c r="H161" s="44" t="s">
        <v>129</v>
      </c>
      <c r="I161" s="44" t="s">
        <v>130</v>
      </c>
      <c r="J161" s="44">
        <v>10</v>
      </c>
      <c r="K161" s="44" t="s">
        <v>17</v>
      </c>
      <c r="L161" s="44">
        <v>16</v>
      </c>
      <c r="M161" s="44"/>
      <c r="N161" s="44">
        <v>16</v>
      </c>
      <c r="O161" s="47">
        <f t="shared" si="13"/>
        <v>29.09090909090909</v>
      </c>
      <c r="P161" s="48" t="s">
        <v>261</v>
      </c>
    </row>
    <row r="162" spans="2:16" ht="30" customHeight="1">
      <c r="B162" s="43">
        <f t="shared" si="8"/>
        <v>154</v>
      </c>
      <c r="C162" s="60" t="s">
        <v>424</v>
      </c>
      <c r="D162" s="46" t="s">
        <v>425</v>
      </c>
      <c r="E162" s="46" t="s">
        <v>426</v>
      </c>
      <c r="F162" s="44" t="s">
        <v>125</v>
      </c>
      <c r="G162" s="26">
        <v>37896</v>
      </c>
      <c r="H162" s="44" t="s">
        <v>129</v>
      </c>
      <c r="I162" s="44" t="s">
        <v>130</v>
      </c>
      <c r="J162" s="44">
        <v>10</v>
      </c>
      <c r="K162" s="44" t="s">
        <v>17</v>
      </c>
      <c r="L162" s="44">
        <v>16</v>
      </c>
      <c r="M162" s="44"/>
      <c r="N162" s="44">
        <v>16</v>
      </c>
      <c r="O162" s="47">
        <f t="shared" si="13"/>
        <v>29.09090909090909</v>
      </c>
      <c r="P162" s="48" t="s">
        <v>261</v>
      </c>
    </row>
    <row r="163" spans="2:16" ht="30" customHeight="1">
      <c r="B163" s="43">
        <f t="shared" si="8"/>
        <v>155</v>
      </c>
      <c r="C163" s="60" t="s">
        <v>427</v>
      </c>
      <c r="D163" s="46" t="s">
        <v>259</v>
      </c>
      <c r="E163" s="46" t="s">
        <v>136</v>
      </c>
      <c r="F163" s="44" t="s">
        <v>131</v>
      </c>
      <c r="G163" s="26">
        <v>37643</v>
      </c>
      <c r="H163" s="44" t="s">
        <v>129</v>
      </c>
      <c r="I163" s="44" t="s">
        <v>130</v>
      </c>
      <c r="J163" s="44">
        <v>10</v>
      </c>
      <c r="K163" s="44" t="s">
        <v>17</v>
      </c>
      <c r="L163" s="44">
        <v>16</v>
      </c>
      <c r="M163" s="44"/>
      <c r="N163" s="44">
        <v>16</v>
      </c>
      <c r="O163" s="47">
        <f t="shared" si="13"/>
        <v>29.09090909090909</v>
      </c>
      <c r="P163" s="48" t="s">
        <v>261</v>
      </c>
    </row>
    <row r="164" spans="2:16" ht="30" customHeight="1">
      <c r="B164" s="43">
        <f t="shared" si="8"/>
        <v>156</v>
      </c>
      <c r="C164" s="60" t="s">
        <v>428</v>
      </c>
      <c r="D164" s="46" t="s">
        <v>218</v>
      </c>
      <c r="E164" s="46" t="s">
        <v>222</v>
      </c>
      <c r="F164" s="44" t="s">
        <v>131</v>
      </c>
      <c r="G164" s="26">
        <v>37772</v>
      </c>
      <c r="H164" s="44" t="s">
        <v>129</v>
      </c>
      <c r="I164" s="44" t="s">
        <v>130</v>
      </c>
      <c r="J164" s="44">
        <v>10</v>
      </c>
      <c r="K164" s="44" t="s">
        <v>17</v>
      </c>
      <c r="L164" s="44">
        <v>16</v>
      </c>
      <c r="M164" s="44"/>
      <c r="N164" s="44">
        <v>16</v>
      </c>
      <c r="O164" s="47">
        <f t="shared" si="13"/>
        <v>29.09090909090909</v>
      </c>
      <c r="P164" s="48" t="s">
        <v>261</v>
      </c>
    </row>
    <row r="165" spans="2:16" ht="30" customHeight="1">
      <c r="B165" s="43">
        <f t="shared" si="8"/>
        <v>157</v>
      </c>
      <c r="C165" s="60" t="s">
        <v>429</v>
      </c>
      <c r="D165" s="46" t="s">
        <v>159</v>
      </c>
      <c r="E165" s="46" t="s">
        <v>430</v>
      </c>
      <c r="F165" s="44" t="s">
        <v>125</v>
      </c>
      <c r="G165" s="26">
        <v>37871</v>
      </c>
      <c r="H165" s="44" t="s">
        <v>129</v>
      </c>
      <c r="I165" s="44" t="s">
        <v>130</v>
      </c>
      <c r="J165" s="44">
        <v>10</v>
      </c>
      <c r="K165" s="44" t="s">
        <v>17</v>
      </c>
      <c r="L165" s="44">
        <v>15</v>
      </c>
      <c r="M165" s="44"/>
      <c r="N165" s="44">
        <v>15</v>
      </c>
      <c r="O165" s="47">
        <f t="shared" si="13"/>
        <v>27.272727272727273</v>
      </c>
      <c r="P165" s="48" t="s">
        <v>261</v>
      </c>
    </row>
    <row r="166" spans="2:16" ht="30" customHeight="1">
      <c r="B166" s="43">
        <f t="shared" si="8"/>
        <v>158</v>
      </c>
      <c r="C166" s="60" t="s">
        <v>412</v>
      </c>
      <c r="D166" s="46" t="s">
        <v>313</v>
      </c>
      <c r="E166" s="46" t="s">
        <v>414</v>
      </c>
      <c r="F166" s="44" t="s">
        <v>131</v>
      </c>
      <c r="G166" s="26">
        <v>37698</v>
      </c>
      <c r="H166" s="44" t="s">
        <v>129</v>
      </c>
      <c r="I166" s="44" t="s">
        <v>130</v>
      </c>
      <c r="J166" s="44">
        <v>10</v>
      </c>
      <c r="K166" s="44" t="s">
        <v>17</v>
      </c>
      <c r="L166" s="44">
        <v>15</v>
      </c>
      <c r="M166" s="44"/>
      <c r="N166" s="44">
        <v>15</v>
      </c>
      <c r="O166" s="47">
        <f t="shared" si="13"/>
        <v>27.272727272727273</v>
      </c>
      <c r="P166" s="48" t="s">
        <v>261</v>
      </c>
    </row>
    <row r="167" spans="2:16" ht="30" customHeight="1">
      <c r="B167" s="43">
        <f t="shared" si="8"/>
        <v>159</v>
      </c>
      <c r="C167" s="60" t="s">
        <v>168</v>
      </c>
      <c r="D167" s="46" t="s">
        <v>392</v>
      </c>
      <c r="E167" s="46" t="s">
        <v>222</v>
      </c>
      <c r="F167" s="44" t="s">
        <v>131</v>
      </c>
      <c r="G167" s="26">
        <v>37553</v>
      </c>
      <c r="H167" s="44" t="s">
        <v>129</v>
      </c>
      <c r="I167" s="44" t="s">
        <v>130</v>
      </c>
      <c r="J167" s="44">
        <v>10</v>
      </c>
      <c r="K167" s="44" t="s">
        <v>17</v>
      </c>
      <c r="L167" s="44">
        <v>15</v>
      </c>
      <c r="M167" s="44"/>
      <c r="N167" s="44">
        <v>15</v>
      </c>
      <c r="O167" s="47">
        <f t="shared" si="13"/>
        <v>27.272727272727273</v>
      </c>
      <c r="P167" s="48" t="s">
        <v>261</v>
      </c>
    </row>
    <row r="168" spans="2:16" ht="30" customHeight="1">
      <c r="B168" s="43">
        <f t="shared" si="8"/>
        <v>160</v>
      </c>
      <c r="C168" s="60" t="s">
        <v>431</v>
      </c>
      <c r="D168" s="46" t="s">
        <v>413</v>
      </c>
      <c r="E168" s="46" t="s">
        <v>225</v>
      </c>
      <c r="F168" s="44" t="s">
        <v>131</v>
      </c>
      <c r="G168" s="26">
        <v>37775</v>
      </c>
      <c r="H168" s="44" t="s">
        <v>129</v>
      </c>
      <c r="I168" s="44" t="s">
        <v>130</v>
      </c>
      <c r="J168" s="44">
        <v>10</v>
      </c>
      <c r="K168" s="44" t="s">
        <v>17</v>
      </c>
      <c r="L168" s="44">
        <v>15</v>
      </c>
      <c r="M168" s="44"/>
      <c r="N168" s="44">
        <v>15</v>
      </c>
      <c r="O168" s="47">
        <f t="shared" si="13"/>
        <v>27.272727272727273</v>
      </c>
      <c r="P168" s="48" t="s">
        <v>261</v>
      </c>
    </row>
    <row r="169" spans="2:16" ht="30" customHeight="1">
      <c r="B169" s="43">
        <f t="shared" si="8"/>
        <v>161</v>
      </c>
      <c r="C169" s="60" t="s">
        <v>432</v>
      </c>
      <c r="D169" s="46" t="s">
        <v>313</v>
      </c>
      <c r="E169" s="46" t="s">
        <v>136</v>
      </c>
      <c r="F169" s="44" t="s">
        <v>131</v>
      </c>
      <c r="G169" s="26">
        <v>37530</v>
      </c>
      <c r="H169" s="44" t="s">
        <v>129</v>
      </c>
      <c r="I169" s="44" t="s">
        <v>130</v>
      </c>
      <c r="J169" s="44">
        <v>10</v>
      </c>
      <c r="K169" s="44" t="s">
        <v>17</v>
      </c>
      <c r="L169" s="44">
        <v>10</v>
      </c>
      <c r="M169" s="44"/>
      <c r="N169" s="44">
        <v>10</v>
      </c>
      <c r="O169" s="47">
        <f t="shared" si="13"/>
        <v>18.181818181818183</v>
      </c>
      <c r="P169" s="48" t="s">
        <v>261</v>
      </c>
    </row>
    <row r="170" spans="2:16" ht="30" customHeight="1">
      <c r="B170" s="43">
        <f t="shared" si="8"/>
        <v>162</v>
      </c>
      <c r="C170" s="60" t="s">
        <v>433</v>
      </c>
      <c r="D170" s="46" t="s">
        <v>434</v>
      </c>
      <c r="E170" s="46" t="s">
        <v>189</v>
      </c>
      <c r="F170" s="44" t="s">
        <v>131</v>
      </c>
      <c r="G170" s="26">
        <v>38069</v>
      </c>
      <c r="H170" s="44" t="s">
        <v>129</v>
      </c>
      <c r="I170" s="44" t="s">
        <v>130</v>
      </c>
      <c r="J170" s="44">
        <v>10</v>
      </c>
      <c r="K170" s="44" t="s">
        <v>17</v>
      </c>
      <c r="L170" s="44">
        <v>10</v>
      </c>
      <c r="M170" s="44"/>
      <c r="N170" s="44">
        <v>10</v>
      </c>
      <c r="O170" s="47">
        <f t="shared" si="13"/>
        <v>18.181818181818183</v>
      </c>
      <c r="P170" s="48" t="s">
        <v>261</v>
      </c>
    </row>
    <row r="171" spans="2:16" ht="30" customHeight="1">
      <c r="B171" s="43">
        <f t="shared" si="8"/>
        <v>163</v>
      </c>
      <c r="C171" s="60" t="s">
        <v>435</v>
      </c>
      <c r="D171" s="46" t="s">
        <v>436</v>
      </c>
      <c r="E171" s="46" t="s">
        <v>307</v>
      </c>
      <c r="F171" s="44" t="s">
        <v>131</v>
      </c>
      <c r="G171" s="26">
        <v>37791</v>
      </c>
      <c r="H171" s="44" t="s">
        <v>129</v>
      </c>
      <c r="I171" s="44" t="s">
        <v>130</v>
      </c>
      <c r="J171" s="44">
        <v>10</v>
      </c>
      <c r="K171" s="44" t="s">
        <v>17</v>
      </c>
      <c r="L171" s="44">
        <v>10</v>
      </c>
      <c r="M171" s="44"/>
      <c r="N171" s="44">
        <v>10</v>
      </c>
      <c r="O171" s="47">
        <f t="shared" si="13"/>
        <v>18.181818181818183</v>
      </c>
      <c r="P171" s="48" t="s">
        <v>261</v>
      </c>
    </row>
    <row r="172" spans="2:16" ht="30" customHeight="1">
      <c r="B172" s="43">
        <f t="shared" si="8"/>
        <v>164</v>
      </c>
      <c r="C172" s="60" t="s">
        <v>437</v>
      </c>
      <c r="D172" s="46" t="s">
        <v>438</v>
      </c>
      <c r="E172" s="46" t="s">
        <v>439</v>
      </c>
      <c r="F172" s="44" t="s">
        <v>125</v>
      </c>
      <c r="G172" s="26">
        <v>37452</v>
      </c>
      <c r="H172" s="44" t="s">
        <v>129</v>
      </c>
      <c r="I172" s="44" t="s">
        <v>130</v>
      </c>
      <c r="J172" s="44">
        <v>11</v>
      </c>
      <c r="K172" s="44" t="s">
        <v>9</v>
      </c>
      <c r="L172" s="44">
        <v>30</v>
      </c>
      <c r="M172" s="44"/>
      <c r="N172" s="44">
        <v>30</v>
      </c>
      <c r="O172" s="47">
        <f t="shared" si="13"/>
        <v>54.545454545454547</v>
      </c>
      <c r="P172" s="48" t="s">
        <v>261</v>
      </c>
    </row>
    <row r="173" spans="2:16" ht="30" customHeight="1">
      <c r="B173" s="43">
        <f t="shared" si="8"/>
        <v>165</v>
      </c>
      <c r="C173" s="60" t="s">
        <v>440</v>
      </c>
      <c r="D173" s="46" t="s">
        <v>132</v>
      </c>
      <c r="E173" s="46" t="s">
        <v>136</v>
      </c>
      <c r="F173" s="44" t="s">
        <v>131</v>
      </c>
      <c r="G173" s="26">
        <v>37479</v>
      </c>
      <c r="H173" s="44" t="s">
        <v>129</v>
      </c>
      <c r="I173" s="44" t="s">
        <v>130</v>
      </c>
      <c r="J173" s="44">
        <v>11</v>
      </c>
      <c r="K173" s="44" t="s">
        <v>257</v>
      </c>
      <c r="L173" s="44">
        <v>28</v>
      </c>
      <c r="M173" s="44"/>
      <c r="N173" s="44">
        <v>28</v>
      </c>
      <c r="O173" s="47">
        <f t="shared" si="13"/>
        <v>50.909090909090907</v>
      </c>
      <c r="P173" s="48" t="s">
        <v>261</v>
      </c>
    </row>
    <row r="174" spans="2:16" ht="30" customHeight="1">
      <c r="B174" s="43">
        <f t="shared" si="8"/>
        <v>166</v>
      </c>
      <c r="C174" s="60" t="s">
        <v>441</v>
      </c>
      <c r="D174" s="46" t="s">
        <v>159</v>
      </c>
      <c r="E174" s="46" t="s">
        <v>286</v>
      </c>
      <c r="F174" s="44" t="s">
        <v>125</v>
      </c>
      <c r="G174" s="26">
        <v>37380</v>
      </c>
      <c r="H174" s="44" t="s">
        <v>129</v>
      </c>
      <c r="I174" s="44" t="s">
        <v>130</v>
      </c>
      <c r="J174" s="44">
        <v>11</v>
      </c>
      <c r="K174" s="44" t="s">
        <v>17</v>
      </c>
      <c r="L174" s="44">
        <v>20</v>
      </c>
      <c r="M174" s="44"/>
      <c r="N174" s="44">
        <v>20</v>
      </c>
      <c r="O174" s="47">
        <f t="shared" si="13"/>
        <v>36.363636363636367</v>
      </c>
      <c r="P174" s="48" t="s">
        <v>261</v>
      </c>
    </row>
    <row r="175" spans="2:16" ht="30" customHeight="1">
      <c r="B175" s="43">
        <f t="shared" si="8"/>
        <v>167</v>
      </c>
      <c r="C175" s="60" t="s">
        <v>442</v>
      </c>
      <c r="D175" s="46" t="s">
        <v>255</v>
      </c>
      <c r="E175" s="46" t="s">
        <v>307</v>
      </c>
      <c r="F175" s="44" t="s">
        <v>131</v>
      </c>
      <c r="G175" s="26">
        <v>37497</v>
      </c>
      <c r="H175" s="44" t="s">
        <v>129</v>
      </c>
      <c r="I175" s="44" t="s">
        <v>130</v>
      </c>
      <c r="J175" s="44">
        <v>11</v>
      </c>
      <c r="K175" s="44" t="s">
        <v>17</v>
      </c>
      <c r="L175" s="44">
        <v>20</v>
      </c>
      <c r="M175" s="44"/>
      <c r="N175" s="44">
        <v>20</v>
      </c>
      <c r="O175" s="47">
        <f t="shared" ref="O175:O188" si="14">N175*100/55</f>
        <v>36.363636363636367</v>
      </c>
      <c r="P175" s="48" t="s">
        <v>261</v>
      </c>
    </row>
    <row r="176" spans="2:16" ht="30" customHeight="1">
      <c r="B176" s="43">
        <f t="shared" si="8"/>
        <v>168</v>
      </c>
      <c r="C176" s="60" t="s">
        <v>443</v>
      </c>
      <c r="D176" s="46" t="s">
        <v>444</v>
      </c>
      <c r="E176" s="46" t="s">
        <v>186</v>
      </c>
      <c r="F176" s="44" t="s">
        <v>125</v>
      </c>
      <c r="G176" s="26">
        <v>37511</v>
      </c>
      <c r="H176" s="44" t="s">
        <v>129</v>
      </c>
      <c r="I176" s="44" t="s">
        <v>130</v>
      </c>
      <c r="J176" s="44">
        <v>11</v>
      </c>
      <c r="K176" s="44" t="s">
        <v>17</v>
      </c>
      <c r="L176" s="44">
        <v>20</v>
      </c>
      <c r="M176" s="44"/>
      <c r="N176" s="44">
        <v>20</v>
      </c>
      <c r="O176" s="47">
        <f t="shared" si="14"/>
        <v>36.363636363636367</v>
      </c>
      <c r="P176" s="48" t="s">
        <v>261</v>
      </c>
    </row>
    <row r="177" spans="2:16" ht="30" customHeight="1">
      <c r="B177" s="43">
        <f t="shared" si="8"/>
        <v>169</v>
      </c>
      <c r="C177" s="60" t="s">
        <v>445</v>
      </c>
      <c r="D177" s="46" t="s">
        <v>413</v>
      </c>
      <c r="E177" s="46" t="s">
        <v>446</v>
      </c>
      <c r="F177" s="44" t="s">
        <v>131</v>
      </c>
      <c r="G177" s="26">
        <v>37480</v>
      </c>
      <c r="H177" s="44" t="s">
        <v>129</v>
      </c>
      <c r="I177" s="44" t="s">
        <v>130</v>
      </c>
      <c r="J177" s="44">
        <v>11</v>
      </c>
      <c r="K177" s="44" t="s">
        <v>17</v>
      </c>
      <c r="L177" s="44">
        <v>20</v>
      </c>
      <c r="M177" s="44"/>
      <c r="N177" s="44">
        <v>20</v>
      </c>
      <c r="O177" s="47">
        <f t="shared" si="14"/>
        <v>36.363636363636367</v>
      </c>
      <c r="P177" s="48" t="s">
        <v>261</v>
      </c>
    </row>
    <row r="178" spans="2:16" ht="30" customHeight="1">
      <c r="B178" s="43">
        <f t="shared" si="8"/>
        <v>170</v>
      </c>
      <c r="C178" s="60" t="s">
        <v>146</v>
      </c>
      <c r="D178" s="46" t="s">
        <v>447</v>
      </c>
      <c r="E178" s="46" t="s">
        <v>147</v>
      </c>
      <c r="F178" s="44" t="s">
        <v>131</v>
      </c>
      <c r="G178" s="26">
        <v>37420</v>
      </c>
      <c r="H178" s="44" t="s">
        <v>129</v>
      </c>
      <c r="I178" s="44" t="s">
        <v>130</v>
      </c>
      <c r="J178" s="44">
        <v>11</v>
      </c>
      <c r="K178" s="44" t="s">
        <v>17</v>
      </c>
      <c r="L178" s="44">
        <v>20</v>
      </c>
      <c r="M178" s="44"/>
      <c r="N178" s="44">
        <v>20</v>
      </c>
      <c r="O178" s="47">
        <f t="shared" si="14"/>
        <v>36.363636363636367</v>
      </c>
      <c r="P178" s="48" t="s">
        <v>261</v>
      </c>
    </row>
    <row r="179" spans="2:16" ht="30" customHeight="1">
      <c r="B179" s="43">
        <f t="shared" si="8"/>
        <v>171</v>
      </c>
      <c r="C179" s="60" t="s">
        <v>448</v>
      </c>
      <c r="D179" s="46" t="s">
        <v>449</v>
      </c>
      <c r="E179" s="46" t="s">
        <v>147</v>
      </c>
      <c r="F179" s="44" t="s">
        <v>131</v>
      </c>
      <c r="G179" s="26">
        <v>37123</v>
      </c>
      <c r="H179" s="44" t="s">
        <v>129</v>
      </c>
      <c r="I179" s="44" t="s">
        <v>130</v>
      </c>
      <c r="J179" s="44">
        <v>11</v>
      </c>
      <c r="K179" s="44" t="s">
        <v>17</v>
      </c>
      <c r="L179" s="44">
        <v>19</v>
      </c>
      <c r="M179" s="44"/>
      <c r="N179" s="44">
        <v>19</v>
      </c>
      <c r="O179" s="47">
        <f>N179*100/55</f>
        <v>34.545454545454547</v>
      </c>
      <c r="P179" s="48" t="s">
        <v>261</v>
      </c>
    </row>
    <row r="180" spans="2:16" ht="30" customHeight="1">
      <c r="B180" s="43">
        <f t="shared" si="8"/>
        <v>172</v>
      </c>
      <c r="C180" s="60" t="s">
        <v>450</v>
      </c>
      <c r="D180" s="46" t="s">
        <v>195</v>
      </c>
      <c r="E180" s="46" t="s">
        <v>397</v>
      </c>
      <c r="F180" s="44" t="s">
        <v>131</v>
      </c>
      <c r="G180" s="26">
        <v>37462</v>
      </c>
      <c r="H180" s="44" t="s">
        <v>129</v>
      </c>
      <c r="I180" s="44" t="s">
        <v>130</v>
      </c>
      <c r="J180" s="44">
        <v>11</v>
      </c>
      <c r="K180" s="44" t="s">
        <v>17</v>
      </c>
      <c r="L180" s="44">
        <v>19</v>
      </c>
      <c r="M180" s="44"/>
      <c r="N180" s="44">
        <v>19</v>
      </c>
      <c r="O180" s="47">
        <f t="shared" si="14"/>
        <v>34.545454545454547</v>
      </c>
      <c r="P180" s="48" t="s">
        <v>261</v>
      </c>
    </row>
    <row r="181" spans="2:16" ht="30" customHeight="1">
      <c r="B181" s="43">
        <f t="shared" si="8"/>
        <v>173</v>
      </c>
      <c r="C181" s="60" t="s">
        <v>451</v>
      </c>
      <c r="D181" s="46" t="s">
        <v>242</v>
      </c>
      <c r="E181" s="46" t="s">
        <v>452</v>
      </c>
      <c r="F181" s="44" t="s">
        <v>131</v>
      </c>
      <c r="G181" s="26">
        <v>37363</v>
      </c>
      <c r="H181" s="44" t="s">
        <v>129</v>
      </c>
      <c r="I181" s="44" t="s">
        <v>130</v>
      </c>
      <c r="J181" s="44">
        <v>11</v>
      </c>
      <c r="K181" s="44" t="s">
        <v>17</v>
      </c>
      <c r="L181" s="44">
        <v>19</v>
      </c>
      <c r="M181" s="44"/>
      <c r="N181" s="44">
        <v>19</v>
      </c>
      <c r="O181" s="47">
        <f t="shared" si="14"/>
        <v>34.545454545454547</v>
      </c>
      <c r="P181" s="48" t="s">
        <v>261</v>
      </c>
    </row>
    <row r="182" spans="2:16" ht="30" customHeight="1">
      <c r="B182" s="43">
        <f t="shared" si="8"/>
        <v>174</v>
      </c>
      <c r="C182" s="60" t="s">
        <v>453</v>
      </c>
      <c r="D182" s="46" t="s">
        <v>408</v>
      </c>
      <c r="E182" s="46" t="s">
        <v>276</v>
      </c>
      <c r="F182" s="44" t="s">
        <v>125</v>
      </c>
      <c r="G182" s="26">
        <v>37315</v>
      </c>
      <c r="H182" s="44" t="s">
        <v>130</v>
      </c>
      <c r="I182" s="44" t="s">
        <v>130</v>
      </c>
      <c r="J182" s="44">
        <v>11</v>
      </c>
      <c r="K182" s="44" t="s">
        <v>17</v>
      </c>
      <c r="L182" s="44">
        <v>19</v>
      </c>
      <c r="M182" s="44"/>
      <c r="N182" s="44">
        <v>19</v>
      </c>
      <c r="O182" s="47">
        <f t="shared" si="14"/>
        <v>34.545454545454547</v>
      </c>
      <c r="P182" s="48" t="s">
        <v>261</v>
      </c>
    </row>
    <row r="183" spans="2:16" ht="30" customHeight="1">
      <c r="B183" s="43">
        <f t="shared" si="8"/>
        <v>175</v>
      </c>
      <c r="C183" s="60" t="s">
        <v>454</v>
      </c>
      <c r="D183" s="46" t="s">
        <v>455</v>
      </c>
      <c r="E183" s="46" t="s">
        <v>327</v>
      </c>
      <c r="F183" s="44" t="s">
        <v>125</v>
      </c>
      <c r="G183" s="26">
        <v>37533</v>
      </c>
      <c r="H183" s="44" t="s">
        <v>129</v>
      </c>
      <c r="I183" s="44" t="s">
        <v>130</v>
      </c>
      <c r="J183" s="44">
        <v>11</v>
      </c>
      <c r="K183" s="44" t="s">
        <v>17</v>
      </c>
      <c r="L183" s="44">
        <v>19</v>
      </c>
      <c r="M183" s="44"/>
      <c r="N183" s="44">
        <v>19</v>
      </c>
      <c r="O183" s="47">
        <f t="shared" si="14"/>
        <v>34.545454545454547</v>
      </c>
      <c r="P183" s="48" t="s">
        <v>261</v>
      </c>
    </row>
    <row r="184" spans="2:16" ht="30" customHeight="1">
      <c r="B184" s="43">
        <f t="shared" si="8"/>
        <v>176</v>
      </c>
      <c r="C184" s="60" t="s">
        <v>450</v>
      </c>
      <c r="D184" s="46" t="s">
        <v>402</v>
      </c>
      <c r="E184" s="46" t="s">
        <v>397</v>
      </c>
      <c r="F184" s="44" t="s">
        <v>131</v>
      </c>
      <c r="G184" s="26">
        <v>37462</v>
      </c>
      <c r="H184" s="44" t="s">
        <v>129</v>
      </c>
      <c r="I184" s="44" t="s">
        <v>130</v>
      </c>
      <c r="J184" s="44">
        <v>11</v>
      </c>
      <c r="K184" s="44" t="s">
        <v>17</v>
      </c>
      <c r="L184" s="44">
        <v>18</v>
      </c>
      <c r="M184" s="44"/>
      <c r="N184" s="44">
        <v>18</v>
      </c>
      <c r="O184" s="47">
        <f>N184*100/55</f>
        <v>32.727272727272727</v>
      </c>
      <c r="P184" s="48" t="s">
        <v>261</v>
      </c>
    </row>
    <row r="185" spans="2:16" ht="30" customHeight="1">
      <c r="B185" s="43">
        <f t="shared" si="8"/>
        <v>177</v>
      </c>
      <c r="C185" s="60" t="s">
        <v>440</v>
      </c>
      <c r="D185" s="46" t="s">
        <v>449</v>
      </c>
      <c r="E185" s="46" t="s">
        <v>136</v>
      </c>
      <c r="F185" s="44" t="s">
        <v>131</v>
      </c>
      <c r="G185" s="26">
        <v>37479</v>
      </c>
      <c r="H185" s="44" t="s">
        <v>129</v>
      </c>
      <c r="I185" s="44" t="s">
        <v>130</v>
      </c>
      <c r="J185" s="44">
        <v>11</v>
      </c>
      <c r="K185" s="44" t="s">
        <v>17</v>
      </c>
      <c r="L185" s="44">
        <v>18</v>
      </c>
      <c r="M185" s="44"/>
      <c r="N185" s="44">
        <v>18</v>
      </c>
      <c r="O185" s="47">
        <f t="shared" si="14"/>
        <v>32.727272727272727</v>
      </c>
      <c r="P185" s="48" t="s">
        <v>261</v>
      </c>
    </row>
    <row r="186" spans="2:16" ht="30" customHeight="1">
      <c r="B186" s="43">
        <f t="shared" si="8"/>
        <v>178</v>
      </c>
      <c r="C186" s="60" t="s">
        <v>456</v>
      </c>
      <c r="D186" s="46" t="s">
        <v>303</v>
      </c>
      <c r="E186" s="46" t="s">
        <v>430</v>
      </c>
      <c r="F186" s="44" t="s">
        <v>125</v>
      </c>
      <c r="G186" s="26">
        <v>37267</v>
      </c>
      <c r="H186" s="44" t="s">
        <v>129</v>
      </c>
      <c r="I186" s="44" t="s">
        <v>130</v>
      </c>
      <c r="J186" s="44">
        <v>11</v>
      </c>
      <c r="K186" s="44" t="s">
        <v>17</v>
      </c>
      <c r="L186" s="44">
        <v>18</v>
      </c>
      <c r="M186" s="44"/>
      <c r="N186" s="44">
        <v>18</v>
      </c>
      <c r="O186" s="47">
        <f t="shared" si="14"/>
        <v>32.727272727272727</v>
      </c>
      <c r="P186" s="48" t="s">
        <v>261</v>
      </c>
    </row>
    <row r="187" spans="2:16" ht="30" customHeight="1">
      <c r="B187" s="43">
        <f t="shared" si="8"/>
        <v>179</v>
      </c>
      <c r="C187" s="60" t="s">
        <v>457</v>
      </c>
      <c r="D187" s="46" t="s">
        <v>458</v>
      </c>
      <c r="E187" s="46" t="s">
        <v>401</v>
      </c>
      <c r="F187" s="44" t="s">
        <v>125</v>
      </c>
      <c r="G187" s="26">
        <v>37630</v>
      </c>
      <c r="H187" s="44" t="s">
        <v>129</v>
      </c>
      <c r="I187" s="44" t="s">
        <v>130</v>
      </c>
      <c r="J187" s="44">
        <v>11</v>
      </c>
      <c r="K187" s="44" t="s">
        <v>17</v>
      </c>
      <c r="L187" s="44">
        <v>18</v>
      </c>
      <c r="M187" s="44"/>
      <c r="N187" s="44">
        <v>18</v>
      </c>
      <c r="O187" s="47">
        <f t="shared" si="14"/>
        <v>32.727272727272727</v>
      </c>
      <c r="P187" s="48" t="s">
        <v>261</v>
      </c>
    </row>
    <row r="188" spans="2:16" ht="30" customHeight="1">
      <c r="B188" s="43">
        <f t="shared" si="8"/>
        <v>180</v>
      </c>
      <c r="C188" s="60" t="s">
        <v>299</v>
      </c>
      <c r="D188" s="46" t="s">
        <v>458</v>
      </c>
      <c r="E188" s="46" t="s">
        <v>230</v>
      </c>
      <c r="F188" s="44" t="s">
        <v>125</v>
      </c>
      <c r="G188" s="26">
        <v>37508</v>
      </c>
      <c r="H188" s="44" t="s">
        <v>129</v>
      </c>
      <c r="I188" s="44" t="s">
        <v>130</v>
      </c>
      <c r="J188" s="44">
        <v>11</v>
      </c>
      <c r="K188" s="44" t="s">
        <v>17</v>
      </c>
      <c r="L188" s="44">
        <v>18</v>
      </c>
      <c r="M188" s="44"/>
      <c r="N188" s="44">
        <v>18</v>
      </c>
      <c r="O188" s="47">
        <f t="shared" si="14"/>
        <v>32.727272727272727</v>
      </c>
      <c r="P188" s="48" t="s">
        <v>261</v>
      </c>
    </row>
    <row r="189" spans="2:16" ht="30" customHeight="1">
      <c r="B189" s="43">
        <f t="shared" si="8"/>
        <v>181</v>
      </c>
      <c r="C189" s="60" t="s">
        <v>459</v>
      </c>
      <c r="D189" s="46" t="s">
        <v>326</v>
      </c>
      <c r="E189" s="46" t="s">
        <v>351</v>
      </c>
      <c r="F189" s="44" t="s">
        <v>125</v>
      </c>
      <c r="G189" s="26">
        <v>37429</v>
      </c>
      <c r="H189" s="44" t="s">
        <v>129</v>
      </c>
      <c r="I189" s="44" t="s">
        <v>130</v>
      </c>
      <c r="J189" s="44">
        <v>11</v>
      </c>
      <c r="K189" s="44" t="s">
        <v>17</v>
      </c>
      <c r="L189" s="44">
        <v>18</v>
      </c>
      <c r="M189" s="44"/>
      <c r="N189" s="44">
        <v>18</v>
      </c>
      <c r="O189" s="47">
        <f>N189*100/55</f>
        <v>32.727272727272727</v>
      </c>
      <c r="P189" s="48" t="s">
        <v>261</v>
      </c>
    </row>
    <row r="190" spans="2:16" ht="30" customHeight="1">
      <c r="B190" s="43">
        <f t="shared" si="8"/>
        <v>182</v>
      </c>
      <c r="C190" s="60" t="s">
        <v>460</v>
      </c>
      <c r="D190" s="46" t="s">
        <v>425</v>
      </c>
      <c r="E190" s="46" t="s">
        <v>461</v>
      </c>
      <c r="F190" s="44" t="s">
        <v>125</v>
      </c>
      <c r="G190" s="26">
        <v>37432</v>
      </c>
      <c r="H190" s="44" t="s">
        <v>129</v>
      </c>
      <c r="I190" s="44" t="s">
        <v>130</v>
      </c>
      <c r="J190" s="44">
        <v>11</v>
      </c>
      <c r="K190" s="44" t="s">
        <v>17</v>
      </c>
      <c r="L190" s="44">
        <v>16</v>
      </c>
      <c r="M190" s="44"/>
      <c r="N190" s="44">
        <v>16</v>
      </c>
      <c r="O190" s="47">
        <f>N190*100/55</f>
        <v>29.09090909090909</v>
      </c>
      <c r="P190" s="48" t="s">
        <v>261</v>
      </c>
    </row>
    <row r="191" spans="2:16" ht="30" customHeight="1">
      <c r="B191" s="43">
        <f t="shared" si="8"/>
        <v>183</v>
      </c>
      <c r="C191" s="60" t="s">
        <v>462</v>
      </c>
      <c r="D191" s="46" t="s">
        <v>139</v>
      </c>
      <c r="E191" s="46" t="s">
        <v>463</v>
      </c>
      <c r="F191" s="44" t="s">
        <v>131</v>
      </c>
      <c r="G191" s="26">
        <v>37467</v>
      </c>
      <c r="H191" s="44" t="s">
        <v>129</v>
      </c>
      <c r="I191" s="44" t="s">
        <v>130</v>
      </c>
      <c r="J191" s="44">
        <v>11</v>
      </c>
      <c r="K191" s="44" t="s">
        <v>17</v>
      </c>
      <c r="L191" s="44">
        <v>16</v>
      </c>
      <c r="M191" s="44"/>
      <c r="N191" s="44">
        <v>16</v>
      </c>
      <c r="O191" s="47">
        <f t="shared" ref="O191:O194" si="15">N191*100/55</f>
        <v>29.09090909090909</v>
      </c>
      <c r="P191" s="48" t="s">
        <v>261</v>
      </c>
    </row>
    <row r="192" spans="2:16" ht="30" customHeight="1">
      <c r="B192" s="43">
        <f t="shared" si="8"/>
        <v>184</v>
      </c>
      <c r="C192" s="60" t="s">
        <v>464</v>
      </c>
      <c r="D192" s="46" t="s">
        <v>195</v>
      </c>
      <c r="E192" s="46" t="s">
        <v>301</v>
      </c>
      <c r="F192" s="44" t="s">
        <v>131</v>
      </c>
      <c r="G192" s="26">
        <v>37795</v>
      </c>
      <c r="H192" s="44" t="s">
        <v>129</v>
      </c>
      <c r="I192" s="44" t="s">
        <v>130</v>
      </c>
      <c r="J192" s="44">
        <v>11</v>
      </c>
      <c r="K192" s="44" t="s">
        <v>17</v>
      </c>
      <c r="L192" s="44">
        <v>16</v>
      </c>
      <c r="M192" s="44"/>
      <c r="N192" s="44">
        <v>16</v>
      </c>
      <c r="O192" s="47">
        <f t="shared" si="15"/>
        <v>29.09090909090909</v>
      </c>
      <c r="P192" s="48" t="s">
        <v>261</v>
      </c>
    </row>
    <row r="193" spans="2:16" ht="30" customHeight="1">
      <c r="B193" s="43">
        <f t="shared" si="8"/>
        <v>185</v>
      </c>
      <c r="C193" s="60" t="s">
        <v>465</v>
      </c>
      <c r="D193" s="46" t="s">
        <v>466</v>
      </c>
      <c r="E193" s="46" t="s">
        <v>467</v>
      </c>
      <c r="F193" s="44" t="s">
        <v>125</v>
      </c>
      <c r="G193" s="26">
        <v>37545</v>
      </c>
      <c r="H193" s="44" t="s">
        <v>129</v>
      </c>
      <c r="I193" s="44" t="s">
        <v>130</v>
      </c>
      <c r="J193" s="44">
        <v>11</v>
      </c>
      <c r="K193" s="44" t="s">
        <v>17</v>
      </c>
      <c r="L193" s="44">
        <v>15</v>
      </c>
      <c r="M193" s="44"/>
      <c r="N193" s="44">
        <v>15</v>
      </c>
      <c r="O193" s="47">
        <f t="shared" si="15"/>
        <v>27.272727272727273</v>
      </c>
      <c r="P193" s="48" t="s">
        <v>261</v>
      </c>
    </row>
    <row r="194" spans="2:16" ht="30" customHeight="1">
      <c r="B194" s="43">
        <f t="shared" si="8"/>
        <v>186</v>
      </c>
      <c r="C194" s="60" t="s">
        <v>468</v>
      </c>
      <c r="D194" s="46" t="s">
        <v>469</v>
      </c>
      <c r="E194" s="46" t="s">
        <v>470</v>
      </c>
      <c r="F194" s="44" t="s">
        <v>125</v>
      </c>
      <c r="G194" s="26">
        <v>37655</v>
      </c>
      <c r="H194" s="44" t="s">
        <v>129</v>
      </c>
      <c r="I194" s="44" t="s">
        <v>130</v>
      </c>
      <c r="J194" s="44">
        <v>11</v>
      </c>
      <c r="K194" s="44" t="s">
        <v>17</v>
      </c>
      <c r="L194" s="44">
        <v>15</v>
      </c>
      <c r="M194" s="44"/>
      <c r="N194" s="44">
        <v>15</v>
      </c>
      <c r="O194" s="47">
        <f t="shared" si="15"/>
        <v>27.272727272727273</v>
      </c>
      <c r="P194" s="48" t="s">
        <v>261</v>
      </c>
    </row>
    <row r="195" spans="2:16" ht="30" customHeight="1">
      <c r="B195" s="43">
        <f t="shared" si="8"/>
        <v>187</v>
      </c>
      <c r="C195" s="60" t="s">
        <v>471</v>
      </c>
      <c r="D195" s="46" t="s">
        <v>303</v>
      </c>
      <c r="E195" s="46" t="s">
        <v>472</v>
      </c>
      <c r="F195" s="44" t="s">
        <v>125</v>
      </c>
      <c r="G195" s="26">
        <v>37210</v>
      </c>
      <c r="H195" s="44" t="s">
        <v>129</v>
      </c>
      <c r="I195" s="44" t="s">
        <v>130</v>
      </c>
      <c r="J195" s="44">
        <v>11</v>
      </c>
      <c r="K195" s="44" t="s">
        <v>17</v>
      </c>
      <c r="L195" s="44">
        <v>15</v>
      </c>
      <c r="M195" s="44"/>
      <c r="N195" s="44">
        <v>15</v>
      </c>
      <c r="O195" s="47">
        <f>N195*100/55</f>
        <v>27.272727272727273</v>
      </c>
      <c r="P195" s="48" t="s">
        <v>261</v>
      </c>
    </row>
    <row r="196" spans="2:16">
      <c r="C196" s="62"/>
      <c r="D196" s="62"/>
      <c r="E196" s="62"/>
      <c r="P196" s="63"/>
    </row>
    <row r="197" spans="2:16">
      <c r="C197" s="62"/>
      <c r="D197" s="62"/>
      <c r="E197" s="62"/>
      <c r="P197" s="63"/>
    </row>
    <row r="198" spans="2:16">
      <c r="C198" s="62"/>
      <c r="D198" s="62"/>
      <c r="E198" s="62"/>
      <c r="P198" s="63"/>
    </row>
    <row r="199" spans="2:16">
      <c r="C199" s="62"/>
      <c r="D199" s="62"/>
      <c r="E199" s="62"/>
      <c r="P199" s="63"/>
    </row>
    <row r="200" spans="2:16">
      <c r="C200" s="62"/>
      <c r="D200" s="62"/>
      <c r="E200" s="62"/>
      <c r="P200" s="63"/>
    </row>
    <row r="201" spans="2:16">
      <c r="C201" s="62"/>
      <c r="D201" s="62"/>
      <c r="E201" s="62"/>
      <c r="P201" s="63"/>
    </row>
    <row r="202" spans="2:16">
      <c r="C202" s="62"/>
      <c r="D202" s="62"/>
      <c r="E202" s="62"/>
      <c r="P202" s="63"/>
    </row>
    <row r="203" spans="2:16">
      <c r="C203" s="62"/>
      <c r="D203" s="62"/>
      <c r="E203" s="62"/>
      <c r="P203" s="63"/>
    </row>
    <row r="204" spans="2:16">
      <c r="C204" s="62"/>
      <c r="D204" s="62"/>
      <c r="E204" s="62"/>
      <c r="P204" s="63"/>
    </row>
    <row r="205" spans="2:16">
      <c r="C205" s="62"/>
      <c r="D205" s="62"/>
      <c r="E205" s="62"/>
      <c r="P205" s="63"/>
    </row>
    <row r="206" spans="2:16">
      <c r="C206" s="62"/>
      <c r="D206" s="62"/>
      <c r="E206" s="62"/>
      <c r="P206" s="63"/>
    </row>
    <row r="207" spans="2:16">
      <c r="C207" s="62"/>
      <c r="D207" s="62"/>
      <c r="E207" s="62"/>
      <c r="P207" s="63"/>
    </row>
    <row r="208" spans="2:16">
      <c r="C208" s="62"/>
      <c r="D208" s="62"/>
      <c r="E208" s="62"/>
      <c r="P208" s="63"/>
    </row>
    <row r="209" spans="3:16">
      <c r="C209" s="62"/>
      <c r="D209" s="62"/>
      <c r="E209" s="62"/>
      <c r="P209" s="63"/>
    </row>
    <row r="210" spans="3:16">
      <c r="C210" s="62"/>
      <c r="D210" s="62"/>
      <c r="E210" s="62"/>
      <c r="P210" s="63"/>
    </row>
    <row r="211" spans="3:16">
      <c r="C211" s="62"/>
      <c r="D211" s="62"/>
      <c r="E211" s="62"/>
      <c r="P211" s="63"/>
    </row>
    <row r="212" spans="3:16">
      <c r="C212" s="62"/>
      <c r="D212" s="62"/>
      <c r="E212" s="62"/>
      <c r="P212" s="63"/>
    </row>
    <row r="213" spans="3:16">
      <c r="C213" s="62"/>
      <c r="D213" s="62"/>
      <c r="E213" s="62"/>
      <c r="P213" s="63"/>
    </row>
    <row r="214" spans="3:16">
      <c r="C214" s="62"/>
      <c r="D214" s="62"/>
      <c r="E214" s="62"/>
      <c r="P214" s="63"/>
    </row>
    <row r="215" spans="3:16">
      <c r="C215" s="62"/>
      <c r="D215" s="62"/>
      <c r="E215" s="62"/>
      <c r="P215" s="63"/>
    </row>
    <row r="216" spans="3:16">
      <c r="C216" s="62"/>
      <c r="D216" s="62"/>
      <c r="E216" s="62"/>
      <c r="P216" s="63"/>
    </row>
    <row r="217" spans="3:16">
      <c r="C217" s="62"/>
      <c r="D217" s="62"/>
      <c r="E217" s="62"/>
      <c r="P217" s="63"/>
    </row>
    <row r="218" spans="3:16">
      <c r="C218" s="62"/>
      <c r="D218" s="62"/>
      <c r="E218" s="62"/>
      <c r="P218" s="63"/>
    </row>
    <row r="219" spans="3:16">
      <c r="C219" s="62"/>
      <c r="D219" s="62"/>
      <c r="E219" s="62"/>
      <c r="P219" s="63"/>
    </row>
    <row r="220" spans="3:16">
      <c r="C220" s="62"/>
      <c r="D220" s="62"/>
      <c r="E220" s="62"/>
      <c r="P220" s="63"/>
    </row>
    <row r="221" spans="3:16">
      <c r="C221" s="62"/>
      <c r="D221" s="62"/>
      <c r="E221" s="62"/>
      <c r="P221" s="63"/>
    </row>
    <row r="222" spans="3:16">
      <c r="C222" s="62"/>
      <c r="D222" s="62"/>
      <c r="E222" s="62"/>
      <c r="P222" s="63"/>
    </row>
    <row r="223" spans="3:16">
      <c r="C223" s="62"/>
      <c r="D223" s="62"/>
      <c r="E223" s="62"/>
      <c r="P223" s="63"/>
    </row>
    <row r="224" spans="3:16">
      <c r="C224" s="62"/>
      <c r="D224" s="62"/>
      <c r="E224" s="62"/>
      <c r="P224" s="63"/>
    </row>
    <row r="225" spans="3:16">
      <c r="C225" s="62"/>
      <c r="D225" s="62"/>
      <c r="E225" s="62"/>
      <c r="P225" s="63"/>
    </row>
    <row r="226" spans="3:16">
      <c r="C226" s="62"/>
      <c r="D226" s="62"/>
      <c r="E226" s="62"/>
      <c r="P226" s="63"/>
    </row>
    <row r="227" spans="3:16">
      <c r="C227" s="62"/>
      <c r="D227" s="62"/>
      <c r="E227" s="62"/>
      <c r="P227" s="63"/>
    </row>
    <row r="228" spans="3:16">
      <c r="C228" s="62"/>
      <c r="D228" s="62"/>
      <c r="E228" s="62"/>
      <c r="P228" s="63"/>
    </row>
    <row r="229" spans="3:16">
      <c r="C229" s="62"/>
      <c r="D229" s="62"/>
      <c r="E229" s="62"/>
      <c r="P229" s="63"/>
    </row>
    <row r="230" spans="3:16">
      <c r="C230" s="62"/>
      <c r="D230" s="62"/>
      <c r="E230" s="62"/>
      <c r="P230" s="63"/>
    </row>
    <row r="1048575" spans="9:9">
      <c r="I1048575" s="25" t="s">
        <v>130</v>
      </c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4">
    <dataValidation type="list" allowBlank="1" showInputMessage="1" showErrorMessage="1" sqref="F70:F73 F51:F62">
      <formula1>sex</formula1>
    </dataValidation>
    <dataValidation type="list" allowBlank="1" showErrorMessage="1" sqref="F64 F67:F69">
      <formula1>sex</formula1>
      <formula2>0</formula2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2019-10-23T11:02:02Z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