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487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'Протокол'!$B$1:$P$49</definedName>
  </definedNames>
  <calcPr fullCalcOnLoad="1"/>
</workbook>
</file>

<file path=xl/sharedStrings.xml><?xml version="1.0" encoding="utf-8"?>
<sst xmlns="http://schemas.openxmlformats.org/spreadsheetml/2006/main" count="372" uniqueCount="216">
  <si>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</si>
  <si>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</si>
  <si>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</si>
  <si>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</si>
  <si>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</si>
  <si>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</si>
  <si>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</si>
  <si>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</si>
  <si>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</si>
  <si>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</si>
  <si>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</si>
  <si>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</si>
  <si>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</si>
  <si>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</si>
  <si>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</si>
  <si>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</si>
  <si>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</si>
  <si>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</si>
  <si>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</si>
  <si>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</si>
  <si>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</si>
  <si>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</si>
  <si>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</si>
  <si>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</si>
  <si>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</si>
  <si>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</si>
  <si>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</si>
  <si>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</si>
  <si>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</si>
  <si>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</si>
  <si>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</si>
  <si>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</si>
  <si>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</si>
  <si>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</si>
  <si>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</si>
  <si>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</si>
  <si>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</si>
  <si>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</si>
  <si>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</si>
  <si>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</si>
  <si>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</si>
  <si>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</si>
  <si>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</si>
  <si>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</si>
  <si>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</si>
  <si>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</si>
  <si>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</si>
  <si>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</si>
  <si>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</si>
  <si>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</si>
  <si>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</si>
  <si>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</si>
  <si>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</si>
  <si>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</si>
  <si>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</si>
  <si>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</si>
  <si>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</si>
  <si>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</si>
  <si>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</si>
  <si>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</si>
  <si>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</si>
  <si>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</si>
  <si>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</si>
  <si>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</si>
  <si>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</si>
  <si>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</si>
  <si>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</si>
  <si>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</si>
  <si>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</si>
  <si>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</si>
  <si>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</si>
  <si>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</si>
  <si>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</si>
  <si>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</si>
  <si>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</si>
  <si>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</si>
  <si>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</si>
  <si>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</si>
  <si>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</si>
  <si>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</si>
  <si>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</si>
  <si>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</si>
  <si>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</si>
  <si>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</si>
  <si>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</si>
  <si>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</si>
  <si>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</si>
  <si>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</si>
  <si>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</si>
  <si>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</si>
  <si>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</si>
  <si>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</si>
  <si>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</si>
  <si>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</si>
  <si>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</si>
  <si>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</si>
  <si>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</si>
  <si>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</si>
  <si>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</si>
  <si>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</si>
  <si>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</si>
  <si>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</si>
  <si>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</si>
  <si>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</si>
  <si>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</si>
  <si>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</si>
  <si>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</si>
  <si>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</si>
  <si>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</si>
  <si>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</si>
  <si>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</si>
  <si>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</si>
  <si>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</si>
  <si>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</si>
  <si>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Х-9-4</t>
  </si>
  <si>
    <t>Х-10-3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</si>
  <si>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</si>
  <si>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</si>
  <si>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</si>
  <si>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</si>
  <si>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</si>
  <si>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</si>
  <si>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</si>
  <si>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</si>
  <si>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</si>
  <si>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</si>
  <si>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</si>
  <si>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</si>
  <si>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победитель</t>
  </si>
  <si>
    <t>если проводился</t>
  </si>
  <si>
    <t>Иванова Мария Ивановна</t>
  </si>
  <si>
    <t>пример:</t>
  </si>
  <si>
    <t>да/нет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</si>
  <si>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</si>
  <si>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</si>
  <si>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"Дудинская средняя школа №1"</t>
  </si>
  <si>
    <t>Шарипова Людмила Петровна</t>
  </si>
  <si>
    <t>нет</t>
  </si>
  <si>
    <t>да</t>
  </si>
  <si>
    <t>Миколайчук Иван Михайлович</t>
  </si>
  <si>
    <t>Сергеевич</t>
  </si>
  <si>
    <t>Новикова</t>
  </si>
  <si>
    <t>Наталья</t>
  </si>
  <si>
    <t>Николаевна</t>
  </si>
  <si>
    <t>Антон</t>
  </si>
  <si>
    <t>Александрович</t>
  </si>
  <si>
    <t>Поротова</t>
  </si>
  <si>
    <t>Альбина</t>
  </si>
  <si>
    <t>Алексеевна</t>
  </si>
  <si>
    <t>Константинович</t>
  </si>
  <si>
    <t>Владимировна</t>
  </si>
  <si>
    <t>Александровна</t>
  </si>
  <si>
    <t>ж</t>
  </si>
  <si>
    <t>Михаил</t>
  </si>
  <si>
    <t>Алексеевич</t>
  </si>
  <si>
    <t>Дарья</t>
  </si>
  <si>
    <t>Андреевич</t>
  </si>
  <si>
    <t>Алена</t>
  </si>
  <si>
    <t>Юрьевна</t>
  </si>
  <si>
    <t>Павел</t>
  </si>
  <si>
    <t>Яроцкий</t>
  </si>
  <si>
    <t>Сазаков</t>
  </si>
  <si>
    <t>Витальевич</t>
  </si>
  <si>
    <t>Кравченко</t>
  </si>
  <si>
    <t>Пальчина</t>
  </si>
  <si>
    <t>Милена</t>
  </si>
  <si>
    <t>Геннадьевна</t>
  </si>
  <si>
    <t>Ульман</t>
  </si>
  <si>
    <t>Борисов</t>
  </si>
  <si>
    <t>Дмитрий</t>
  </si>
  <si>
    <t>Казаков</t>
  </si>
  <si>
    <t>Глазунов</t>
  </si>
  <si>
    <t>Константин</t>
  </si>
  <si>
    <t>Олеговна</t>
  </si>
  <si>
    <t>Коржова</t>
  </si>
  <si>
    <t>Локотков</t>
  </si>
  <si>
    <t>Анатольевич</t>
  </si>
  <si>
    <t>Мусс</t>
  </si>
  <si>
    <t>Юрий</t>
  </si>
  <si>
    <t>Пителин</t>
  </si>
  <si>
    <t>Артем</t>
  </si>
  <si>
    <t>Федорова</t>
  </si>
  <si>
    <t>Полина</t>
  </si>
  <si>
    <t>Романовна</t>
  </si>
  <si>
    <t>Ярославцева</t>
  </si>
  <si>
    <t>Мельников</t>
  </si>
  <si>
    <t>Кирилл</t>
  </si>
  <si>
    <t>Рогова</t>
  </si>
  <si>
    <t>Ольга</t>
  </si>
  <si>
    <t>Аделина</t>
  </si>
  <si>
    <t>Ускова</t>
  </si>
  <si>
    <t>Агаева</t>
  </si>
  <si>
    <t>Ирина</t>
  </si>
  <si>
    <t>Амиловна</t>
  </si>
  <si>
    <t>Каярин</t>
  </si>
  <si>
    <t>Эльдар</t>
  </si>
  <si>
    <t>Раминович</t>
  </si>
  <si>
    <t>Владиславович</t>
  </si>
  <si>
    <t>Алексеев</t>
  </si>
  <si>
    <t>Виктор</t>
  </si>
  <si>
    <t>Шаляпин</t>
  </si>
  <si>
    <t>Данил</t>
  </si>
  <si>
    <t>Успенская Наталья Петровна</t>
  </si>
  <si>
    <t>Жаков Максим Вадимович</t>
  </si>
  <si>
    <t>Алина</t>
  </si>
  <si>
    <t xml:space="preserve">Суворова </t>
  </si>
  <si>
    <t>Турдагин</t>
  </si>
  <si>
    <t>Асфандияр</t>
  </si>
  <si>
    <t>Федорович</t>
  </si>
  <si>
    <t>Рустам</t>
  </si>
  <si>
    <t>Викторович</t>
  </si>
  <si>
    <t>Елисей</t>
  </si>
  <si>
    <t xml:space="preserve">Сотников </t>
  </si>
  <si>
    <t xml:space="preserve">Владимировна </t>
  </si>
  <si>
    <t>Юлия</t>
  </si>
  <si>
    <t>Степуненко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</si>
</sst>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mbria"/>
      <family val="1"/>
    </font>
    <font>
      <sz val="14"/>
      <name val="Cambria"/>
      <family val="1"/>
    </font>
    <font>
      <sz val="11"/>
      <color indexed="8"/>
      <name val="Cambria"/>
      <family val="1"/>
    </font>
    <font>
      <b/>
      <sz val="14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theme="1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0" fontId="1" fillId="0" borderId="0" xfId="54" applyFont="1" applyBorder="1" applyAlignment="1">
      <alignment horizontal="right"/>
      <protection/>
    </xf>
    <xf numFmtId="0" fontId="30" fillId="0" borderId="14" xfId="54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194" fontId="30" fillId="0" borderId="14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6" xfId="0" applyNumberFormat="1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14" fontId="25" fillId="0" borderId="0" xfId="0" applyNumberFormat="1" applyFont="1" applyBorder="1" applyAlignment="1">
      <alignment/>
    </xf>
    <xf numFmtId="0" fontId="25" fillId="0" borderId="19" xfId="0" applyFont="1" applyBorder="1" applyAlignment="1">
      <alignment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30" fillId="0" borderId="14" xfId="54" applyFont="1" applyBorder="1" applyAlignment="1">
      <alignment horizontal="center" vertical="center" wrapText="1"/>
      <protection/>
    </xf>
    <xf numFmtId="0" fontId="30" fillId="0" borderId="14" xfId="0" applyFont="1" applyBorder="1" applyAlignment="1">
      <alignment horizontal="center" vertical="center" wrapText="1"/>
    </xf>
    <xf numFmtId="14" fontId="30" fillId="0" borderId="14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194" fontId="9" fillId="24" borderId="13" xfId="54" applyNumberFormat="1" applyFont="1" applyFill="1" applyBorder="1" applyAlignment="1">
      <alignment horizontal="left" vertical="center" wrapText="1"/>
      <protection/>
    </xf>
    <xf numFmtId="194" fontId="23" fillId="0" borderId="13" xfId="0" applyNumberFormat="1" applyFont="1" applyFill="1" applyBorder="1" applyAlignment="1">
      <alignment horizontal="left" vertical="top" shrinkToFit="1"/>
    </xf>
    <xf numFmtId="49" fontId="26" fillId="0" borderId="13" xfId="0" applyNumberFormat="1" applyFont="1" applyFill="1" applyBorder="1" applyAlignment="1">
      <alignment horizontal="left" vertical="top" shrinkToFit="1"/>
    </xf>
    <xf numFmtId="49" fontId="27" fillId="0" borderId="13" xfId="0" applyNumberFormat="1" applyFont="1" applyFill="1" applyBorder="1" applyAlignment="1">
      <alignment horizontal="left" vertical="top" shrinkToFit="1"/>
    </xf>
    <xf numFmtId="0" fontId="28" fillId="0" borderId="13" xfId="0" applyFont="1" applyFill="1" applyBorder="1" applyAlignment="1">
      <alignment horizontal="left" vertical="top" shrinkToFit="1"/>
    </xf>
    <xf numFmtId="0" fontId="31" fillId="0" borderId="13" xfId="0" applyFont="1" applyFill="1" applyBorder="1" applyAlignment="1">
      <alignment horizontal="left" vertical="top" shrinkToFit="1"/>
    </xf>
    <xf numFmtId="0" fontId="23" fillId="0" borderId="13" xfId="0" applyFont="1" applyFill="1" applyBorder="1" applyAlignment="1">
      <alignment horizontal="left" vertical="top" shrinkToFit="1"/>
    </xf>
    <xf numFmtId="0" fontId="32" fillId="0" borderId="13" xfId="0" applyFont="1" applyFill="1" applyBorder="1" applyAlignment="1">
      <alignment horizontal="left" vertical="top" shrinkToFit="1"/>
    </xf>
    <xf numFmtId="0" fontId="28" fillId="0" borderId="13" xfId="0" applyFont="1" applyFill="1" applyBorder="1" applyAlignment="1">
      <alignment horizontal="left" vertical="center" shrinkToFit="1"/>
    </xf>
    <xf numFmtId="49" fontId="26" fillId="0" borderId="13" xfId="0" applyNumberFormat="1" applyFont="1" applyFill="1" applyBorder="1" applyAlignment="1">
      <alignment horizontal="left" vertical="top"/>
    </xf>
    <xf numFmtId="49" fontId="26" fillId="0" borderId="13" xfId="0" applyNumberFormat="1" applyFont="1" applyFill="1" applyBorder="1" applyAlignment="1">
      <alignment horizontal="left" vertical="center"/>
    </xf>
    <xf numFmtId="0" fontId="23" fillId="0" borderId="13" xfId="0" applyFont="1" applyFill="1" applyBorder="1" applyAlignment="1">
      <alignment horizontal="left" vertical="center"/>
    </xf>
    <xf numFmtId="0" fontId="1" fillId="0" borderId="13" xfId="54" applyFont="1" applyFill="1" applyBorder="1" applyAlignment="1">
      <alignment horizontal="left" vertical="center" wrapText="1"/>
      <protection/>
    </xf>
    <xf numFmtId="0" fontId="26" fillId="0" borderId="13" xfId="0" applyFont="1" applyBorder="1" applyAlignment="1">
      <alignment horizontal="left" vertical="top" shrinkToFit="1"/>
    </xf>
    <xf numFmtId="14" fontId="23" fillId="0" borderId="13" xfId="0" applyNumberFormat="1" applyFont="1" applyFill="1" applyBorder="1" applyAlignment="1">
      <alignment horizontal="center" vertical="center" wrapText="1"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 shrinkToFit="1"/>
    </xf>
    <xf numFmtId="14" fontId="26" fillId="0" borderId="13" xfId="0" applyNumberFormat="1" applyFont="1" applyBorder="1" applyAlignment="1">
      <alignment horizontal="center" vertical="center" shrinkToFit="1"/>
    </xf>
    <xf numFmtId="14" fontId="23" fillId="0" borderId="13" xfId="0" applyNumberFormat="1" applyFont="1" applyFill="1" applyBorder="1" applyAlignment="1">
      <alignment horizontal="center" vertical="center" shrinkToFit="1"/>
    </xf>
    <xf numFmtId="0" fontId="23" fillId="0" borderId="13" xfId="0" applyNumberFormat="1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 shrinkToFit="1"/>
    </xf>
    <xf numFmtId="2" fontId="23" fillId="0" borderId="13" xfId="0" applyNumberFormat="1" applyFont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14" fontId="1" fillId="0" borderId="13" xfId="0" applyNumberFormat="1" applyFont="1" applyFill="1" applyBorder="1" applyAlignment="1">
      <alignment horizontal="center" vertical="center" shrinkToFit="1"/>
    </xf>
    <xf numFmtId="0" fontId="32" fillId="0" borderId="13" xfId="0" applyFont="1" applyFill="1" applyBorder="1" applyAlignment="1">
      <alignment horizontal="center" vertical="center" shrinkToFit="1"/>
    </xf>
    <xf numFmtId="14" fontId="28" fillId="0" borderId="13" xfId="0" applyNumberFormat="1" applyFont="1" applyFill="1" applyBorder="1" applyAlignment="1">
      <alignment horizontal="center" vertical="center" shrinkToFit="1"/>
    </xf>
    <xf numFmtId="49" fontId="26" fillId="0" borderId="13" xfId="0" applyNumberFormat="1" applyFont="1" applyFill="1" applyBorder="1" applyAlignment="1">
      <alignment horizontal="center" vertical="center"/>
    </xf>
    <xf numFmtId="14" fontId="26" fillId="0" borderId="13" xfId="0" applyNumberFormat="1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1" fillId="0" borderId="19" xfId="54" applyFont="1" applyBorder="1" applyAlignment="1">
      <alignment horizontal="center" vertical="center"/>
      <protection/>
    </xf>
    <xf numFmtId="0" fontId="23" fillId="0" borderId="20" xfId="0" applyFont="1" applyBorder="1" applyAlignment="1">
      <alignment horizontal="right" vertical="center" wrapText="1"/>
    </xf>
    <xf numFmtId="0" fontId="23" fillId="0" borderId="21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38</xdr:row>
      <xdr:rowOff>180975</xdr:rowOff>
    </xdr:from>
    <xdr:to>
      <xdr:col>6</xdr:col>
      <xdr:colOff>762000</xdr:colOff>
      <xdr:row>47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9934575"/>
          <a:ext cx="43529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7"/>
  <sheetViews>
    <sheetView showGridLines="0" tabSelected="1" view="pageBreakPreview" zoomScaleSheetLayoutView="100" zoomScalePageLayoutView="0" workbookViewId="0" topLeftCell="B1">
      <pane ySplit="9" topLeftCell="A34" activePane="bottomLeft" state="frozen"/>
      <selection pane="topLeft" activeCell="A1" sqref="A1"/>
      <selection pane="bottomLeft" activeCell="C45" sqref="C45"/>
    </sheetView>
  </sheetViews>
  <sheetFormatPr defaultColWidth="9.00390625" defaultRowHeight="12.75"/>
  <cols>
    <col min="1" max="1" width="7.125" style="11" hidden="1" customWidth="1"/>
    <col min="2" max="2" width="6.00390625" style="83" customWidth="1"/>
    <col min="3" max="3" width="17.875" style="11" customWidth="1"/>
    <col min="4" max="4" width="13.875" style="11" customWidth="1"/>
    <col min="5" max="5" width="15.75390625" style="11" customWidth="1"/>
    <col min="6" max="6" width="6.875" style="83" customWidth="1"/>
    <col min="7" max="7" width="13.375" style="83" customWidth="1"/>
    <col min="8" max="8" width="8.25390625" style="83" customWidth="1"/>
    <col min="9" max="9" width="13.875" style="83" customWidth="1"/>
    <col min="10" max="10" width="9.375" style="83" customWidth="1"/>
    <col min="11" max="11" width="13.25390625" style="83" customWidth="1"/>
    <col min="12" max="12" width="11.125" style="83" customWidth="1"/>
    <col min="13" max="13" width="11.875" style="83" customWidth="1"/>
    <col min="14" max="15" width="9.125" style="83" customWidth="1"/>
    <col min="16" max="16" width="34.75390625" style="27" customWidth="1"/>
    <col min="17" max="16384" width="9.125" style="11" customWidth="1"/>
  </cols>
  <sheetData>
    <row r="1" spans="2:16" ht="39.75" customHeight="1">
      <c r="B1" s="89" t="s">
        <v>134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</row>
    <row r="2" spans="1:16" ht="18.75">
      <c r="A2" s="85" t="s">
        <v>111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</row>
    <row r="3" spans="1:16" ht="15">
      <c r="A3" s="17"/>
      <c r="B3" s="68"/>
      <c r="C3" s="13" t="s">
        <v>7</v>
      </c>
      <c r="D3" s="18" t="s">
        <v>30</v>
      </c>
      <c r="E3" s="18"/>
      <c r="F3" s="68"/>
      <c r="G3" s="68"/>
      <c r="H3" s="68"/>
      <c r="I3" s="68"/>
      <c r="J3" s="68"/>
      <c r="K3" s="68"/>
      <c r="L3" s="68"/>
      <c r="M3" s="68"/>
      <c r="N3" s="68"/>
      <c r="O3" s="68"/>
      <c r="P3" s="19"/>
    </row>
    <row r="4" spans="1:16" ht="15">
      <c r="A4" s="17"/>
      <c r="B4" s="68"/>
      <c r="C4" s="13" t="s">
        <v>6</v>
      </c>
      <c r="D4" s="29" t="s">
        <v>95</v>
      </c>
      <c r="E4" s="18"/>
      <c r="F4" s="68"/>
      <c r="G4" s="68"/>
      <c r="H4" s="68"/>
      <c r="I4" s="68"/>
      <c r="J4" s="68"/>
      <c r="K4" s="68"/>
      <c r="L4" s="68"/>
      <c r="M4" s="68"/>
      <c r="N4" s="68"/>
      <c r="O4" s="68"/>
      <c r="P4" s="19"/>
    </row>
    <row r="5" spans="1:16" ht="15">
      <c r="A5" s="17"/>
      <c r="B5" s="68"/>
      <c r="C5" s="13" t="s">
        <v>8</v>
      </c>
      <c r="D5" s="30">
        <v>43753</v>
      </c>
      <c r="E5" s="18"/>
      <c r="F5" s="68"/>
      <c r="G5" s="68"/>
      <c r="H5" s="68"/>
      <c r="I5" s="68"/>
      <c r="J5" s="68"/>
      <c r="K5" s="68"/>
      <c r="L5" s="68"/>
      <c r="M5" s="68"/>
      <c r="N5" s="68"/>
      <c r="O5" s="68"/>
      <c r="P5" s="19"/>
    </row>
    <row r="6" spans="1:16" ht="15">
      <c r="A6" s="17"/>
      <c r="B6" s="68"/>
      <c r="C6" s="13" t="s">
        <v>20</v>
      </c>
      <c r="D6" s="29" t="s">
        <v>135</v>
      </c>
      <c r="E6" s="18"/>
      <c r="F6" s="68"/>
      <c r="G6" s="68"/>
      <c r="H6" s="68"/>
      <c r="I6" s="68"/>
      <c r="J6" s="68"/>
      <c r="K6" s="68"/>
      <c r="L6" s="68"/>
      <c r="M6" s="68"/>
      <c r="N6" s="68"/>
      <c r="O6" s="68"/>
      <c r="P6" s="19"/>
    </row>
    <row r="7" spans="1:16" ht="36" customHeight="1">
      <c r="A7" s="20"/>
      <c r="B7" s="88" t="s">
        <v>21</v>
      </c>
      <c r="C7" s="88"/>
      <c r="D7" s="84" t="s">
        <v>136</v>
      </c>
      <c r="E7" s="31"/>
      <c r="F7" s="69"/>
      <c r="G7" s="69"/>
      <c r="H7" s="69"/>
      <c r="I7" s="69"/>
      <c r="J7" s="69"/>
      <c r="K7" s="69"/>
      <c r="L7" s="69"/>
      <c r="M7" s="69"/>
      <c r="N7" s="69"/>
      <c r="O7" s="69"/>
      <c r="P7" s="21"/>
    </row>
    <row r="8" spans="2:16" s="22" customFormat="1" ht="30" hidden="1">
      <c r="B8" s="43" t="s">
        <v>131</v>
      </c>
      <c r="C8" s="14" t="s">
        <v>124</v>
      </c>
      <c r="D8" s="15" t="s">
        <v>125</v>
      </c>
      <c r="E8" s="15" t="s">
        <v>126</v>
      </c>
      <c r="F8" s="44" t="s">
        <v>127</v>
      </c>
      <c r="G8" s="45">
        <v>36902</v>
      </c>
      <c r="H8" s="44" t="s">
        <v>132</v>
      </c>
      <c r="I8" s="44" t="s">
        <v>132</v>
      </c>
      <c r="J8" s="44">
        <v>9</v>
      </c>
      <c r="K8" s="44" t="s">
        <v>128</v>
      </c>
      <c r="L8" s="44">
        <v>35</v>
      </c>
      <c r="M8" s="44" t="s">
        <v>129</v>
      </c>
      <c r="N8" s="44">
        <v>35</v>
      </c>
      <c r="O8" s="44">
        <v>60</v>
      </c>
      <c r="P8" s="16" t="s">
        <v>130</v>
      </c>
    </row>
    <row r="9" spans="1:24" ht="52.5" customHeight="1">
      <c r="A9" s="23" t="s">
        <v>110</v>
      </c>
      <c r="B9" s="47" t="s">
        <v>112</v>
      </c>
      <c r="C9" s="24" t="s">
        <v>0</v>
      </c>
      <c r="D9" s="24" t="s">
        <v>1</v>
      </c>
      <c r="E9" s="24" t="s">
        <v>2</v>
      </c>
      <c r="F9" s="48" t="s">
        <v>11</v>
      </c>
      <c r="G9" s="48" t="s">
        <v>3</v>
      </c>
      <c r="H9" s="48" t="s">
        <v>109</v>
      </c>
      <c r="I9" s="48" t="s">
        <v>19</v>
      </c>
      <c r="J9" s="48" t="s">
        <v>5</v>
      </c>
      <c r="K9" s="48" t="s">
        <v>120</v>
      </c>
      <c r="L9" s="48" t="s">
        <v>122</v>
      </c>
      <c r="M9" s="48" t="s">
        <v>123</v>
      </c>
      <c r="N9" s="48" t="s">
        <v>113</v>
      </c>
      <c r="O9" s="48" t="s">
        <v>121</v>
      </c>
      <c r="P9" s="52" t="s">
        <v>133</v>
      </c>
      <c r="T9" s="18"/>
      <c r="U9" s="18"/>
      <c r="V9" s="18"/>
      <c r="W9" s="18"/>
      <c r="X9" s="18"/>
    </row>
    <row r="10" spans="1:24" s="22" customFormat="1" ht="19.5" customHeight="1">
      <c r="A10" s="12"/>
      <c r="B10" s="49">
        <v>1</v>
      </c>
      <c r="C10" s="37" t="s">
        <v>163</v>
      </c>
      <c r="D10" s="37" t="s">
        <v>142</v>
      </c>
      <c r="E10" s="37" t="s">
        <v>158</v>
      </c>
      <c r="F10" s="32" t="s">
        <v>152</v>
      </c>
      <c r="G10" s="38">
        <v>38874</v>
      </c>
      <c r="H10" s="38" t="s">
        <v>137</v>
      </c>
      <c r="I10" s="50" t="s">
        <v>138</v>
      </c>
      <c r="J10" s="36">
        <v>7</v>
      </c>
      <c r="K10" s="49" t="s">
        <v>17</v>
      </c>
      <c r="L10" s="50">
        <v>15</v>
      </c>
      <c r="M10" s="50"/>
      <c r="N10" s="50">
        <f>SUM(L10:M10)</f>
        <v>15</v>
      </c>
      <c r="O10" s="50">
        <f aca="true" t="shared" si="0" ref="O10:O26">ROUND(N10*100/50,0)</f>
        <v>30</v>
      </c>
      <c r="P10" s="39" t="s">
        <v>202</v>
      </c>
      <c r="T10" s="28"/>
      <c r="U10" s="28"/>
      <c r="V10" s="28"/>
      <c r="W10" s="28"/>
      <c r="X10" s="28"/>
    </row>
    <row r="11" spans="1:24" s="46" customFormat="1" ht="19.5" customHeight="1">
      <c r="A11" s="35"/>
      <c r="B11" s="49">
        <f>B10+1</f>
        <v>2</v>
      </c>
      <c r="C11" s="54" t="s">
        <v>205</v>
      </c>
      <c r="D11" s="54" t="s">
        <v>204</v>
      </c>
      <c r="E11" s="55" t="s">
        <v>151</v>
      </c>
      <c r="F11" s="70" t="s">
        <v>152</v>
      </c>
      <c r="G11" s="71">
        <v>38989</v>
      </c>
      <c r="H11" s="72" t="s">
        <v>137</v>
      </c>
      <c r="I11" s="73" t="s">
        <v>15</v>
      </c>
      <c r="J11" s="74">
        <v>7</v>
      </c>
      <c r="K11" s="49" t="s">
        <v>17</v>
      </c>
      <c r="L11" s="50">
        <v>14</v>
      </c>
      <c r="M11" s="50"/>
      <c r="N11" s="50">
        <v>14</v>
      </c>
      <c r="O11" s="50">
        <f t="shared" si="0"/>
        <v>28</v>
      </c>
      <c r="P11" s="53" t="s">
        <v>203</v>
      </c>
      <c r="T11" s="51"/>
      <c r="U11" s="51"/>
      <c r="V11" s="51"/>
      <c r="W11" s="51"/>
      <c r="X11" s="51"/>
    </row>
    <row r="12" spans="1:24" s="46" customFormat="1" ht="19.5" customHeight="1">
      <c r="A12" s="35"/>
      <c r="B12" s="49">
        <f aca="true" t="shared" si="1" ref="B12:B37">B11+1</f>
        <v>3</v>
      </c>
      <c r="C12" s="65" t="s">
        <v>206</v>
      </c>
      <c r="D12" s="56" t="s">
        <v>207</v>
      </c>
      <c r="E12" s="56" t="s">
        <v>208</v>
      </c>
      <c r="F12" s="76" t="s">
        <v>127</v>
      </c>
      <c r="G12" s="71">
        <v>39015</v>
      </c>
      <c r="H12" s="77" t="s">
        <v>137</v>
      </c>
      <c r="I12" s="73" t="s">
        <v>15</v>
      </c>
      <c r="J12" s="74">
        <v>7</v>
      </c>
      <c r="K12" s="49" t="s">
        <v>17</v>
      </c>
      <c r="L12" s="50">
        <v>14</v>
      </c>
      <c r="M12" s="50"/>
      <c r="N12" s="50">
        <v>14</v>
      </c>
      <c r="O12" s="50">
        <f t="shared" si="0"/>
        <v>28</v>
      </c>
      <c r="P12" s="57" t="s">
        <v>203</v>
      </c>
      <c r="T12" s="51"/>
      <c r="U12" s="51"/>
      <c r="V12" s="51"/>
      <c r="W12" s="51"/>
      <c r="X12" s="51"/>
    </row>
    <row r="13" spans="1:24" s="46" customFormat="1" ht="19.5" customHeight="1">
      <c r="A13" s="35"/>
      <c r="B13" s="49">
        <f t="shared" si="1"/>
        <v>4</v>
      </c>
      <c r="C13" s="60" t="s">
        <v>212</v>
      </c>
      <c r="D13" s="59" t="s">
        <v>211</v>
      </c>
      <c r="E13" s="59" t="s">
        <v>210</v>
      </c>
      <c r="F13" s="78" t="s">
        <v>127</v>
      </c>
      <c r="G13" s="79">
        <v>38899</v>
      </c>
      <c r="H13" s="72" t="s">
        <v>137</v>
      </c>
      <c r="I13" s="73" t="s">
        <v>15</v>
      </c>
      <c r="J13" s="74">
        <v>7</v>
      </c>
      <c r="K13" s="49" t="s">
        <v>17</v>
      </c>
      <c r="L13" s="50">
        <v>14</v>
      </c>
      <c r="M13" s="50"/>
      <c r="N13" s="50">
        <v>14</v>
      </c>
      <c r="O13" s="50">
        <f t="shared" si="0"/>
        <v>28</v>
      </c>
      <c r="P13" s="58" t="s">
        <v>203</v>
      </c>
      <c r="T13" s="51"/>
      <c r="U13" s="51"/>
      <c r="V13" s="51"/>
      <c r="W13" s="51"/>
      <c r="X13" s="51"/>
    </row>
    <row r="14" spans="1:24" s="46" customFormat="1" ht="19.5" customHeight="1">
      <c r="A14" s="35"/>
      <c r="B14" s="49">
        <f t="shared" si="1"/>
        <v>5</v>
      </c>
      <c r="C14" s="65" t="s">
        <v>206</v>
      </c>
      <c r="D14" s="54" t="s">
        <v>209</v>
      </c>
      <c r="E14" s="54" t="s">
        <v>145</v>
      </c>
      <c r="F14" s="70" t="s">
        <v>127</v>
      </c>
      <c r="G14" s="71">
        <v>38992</v>
      </c>
      <c r="H14" s="72" t="s">
        <v>137</v>
      </c>
      <c r="I14" s="73" t="s">
        <v>15</v>
      </c>
      <c r="J14" s="74">
        <v>7</v>
      </c>
      <c r="K14" s="49" t="s">
        <v>17</v>
      </c>
      <c r="L14" s="50">
        <v>14</v>
      </c>
      <c r="M14" s="50"/>
      <c r="N14" s="50">
        <v>14</v>
      </c>
      <c r="O14" s="50">
        <f t="shared" si="0"/>
        <v>28</v>
      </c>
      <c r="P14" s="53" t="s">
        <v>203</v>
      </c>
      <c r="T14" s="51"/>
      <c r="U14" s="51"/>
      <c r="V14" s="51"/>
      <c r="W14" s="51"/>
      <c r="X14" s="51"/>
    </row>
    <row r="15" spans="1:24" s="22" customFormat="1" ht="19.5" customHeight="1">
      <c r="A15" s="12"/>
      <c r="B15" s="49">
        <f t="shared" si="1"/>
        <v>6</v>
      </c>
      <c r="C15" s="37" t="s">
        <v>200</v>
      </c>
      <c r="D15" s="37" t="s">
        <v>201</v>
      </c>
      <c r="E15" s="37" t="s">
        <v>140</v>
      </c>
      <c r="F15" s="32" t="s">
        <v>127</v>
      </c>
      <c r="G15" s="38">
        <v>38861</v>
      </c>
      <c r="H15" s="38" t="s">
        <v>137</v>
      </c>
      <c r="I15" s="50" t="s">
        <v>138</v>
      </c>
      <c r="J15" s="36">
        <v>7</v>
      </c>
      <c r="K15" s="49" t="s">
        <v>17</v>
      </c>
      <c r="L15" s="50">
        <v>13</v>
      </c>
      <c r="M15" s="50"/>
      <c r="N15" s="50">
        <f aca="true" t="shared" si="2" ref="N15:N26">SUM(L15:M15)</f>
        <v>13</v>
      </c>
      <c r="O15" s="50">
        <f t="shared" si="0"/>
        <v>26</v>
      </c>
      <c r="P15" s="39" t="s">
        <v>202</v>
      </c>
      <c r="T15" s="28"/>
      <c r="U15" s="28"/>
      <c r="V15" s="28"/>
      <c r="W15" s="28"/>
      <c r="X15" s="28"/>
    </row>
    <row r="16" spans="1:24" s="22" customFormat="1" ht="19.5" customHeight="1">
      <c r="A16" s="12"/>
      <c r="B16" s="49">
        <f t="shared" si="1"/>
        <v>7</v>
      </c>
      <c r="C16" s="37" t="s">
        <v>164</v>
      </c>
      <c r="D16" s="37" t="s">
        <v>165</v>
      </c>
      <c r="E16" s="37" t="s">
        <v>166</v>
      </c>
      <c r="F16" s="32" t="s">
        <v>152</v>
      </c>
      <c r="G16" s="38">
        <v>39031</v>
      </c>
      <c r="H16" s="38" t="s">
        <v>137</v>
      </c>
      <c r="I16" s="50" t="s">
        <v>138</v>
      </c>
      <c r="J16" s="36">
        <v>7</v>
      </c>
      <c r="K16" s="49" t="s">
        <v>17</v>
      </c>
      <c r="L16" s="50">
        <v>12</v>
      </c>
      <c r="M16" s="50"/>
      <c r="N16" s="50">
        <f t="shared" si="2"/>
        <v>12</v>
      </c>
      <c r="O16" s="50">
        <f t="shared" si="0"/>
        <v>24</v>
      </c>
      <c r="P16" s="39" t="s">
        <v>202</v>
      </c>
      <c r="T16" s="28"/>
      <c r="U16" s="28"/>
      <c r="V16" s="28"/>
      <c r="W16" s="28"/>
      <c r="X16" s="28"/>
    </row>
    <row r="17" spans="1:24" s="46" customFormat="1" ht="19.5" customHeight="1">
      <c r="A17" s="35"/>
      <c r="B17" s="49">
        <f t="shared" si="1"/>
        <v>8</v>
      </c>
      <c r="C17" s="37" t="s">
        <v>161</v>
      </c>
      <c r="D17" s="37" t="s">
        <v>144</v>
      </c>
      <c r="E17" s="37" t="s">
        <v>162</v>
      </c>
      <c r="F17" s="32" t="s">
        <v>127</v>
      </c>
      <c r="G17" s="38">
        <v>39103</v>
      </c>
      <c r="H17" s="38" t="s">
        <v>137</v>
      </c>
      <c r="I17" s="50" t="s">
        <v>138</v>
      </c>
      <c r="J17" s="36">
        <v>7</v>
      </c>
      <c r="K17" s="49" t="s">
        <v>17</v>
      </c>
      <c r="L17" s="50">
        <v>12</v>
      </c>
      <c r="M17" s="50"/>
      <c r="N17" s="50">
        <f t="shared" si="2"/>
        <v>12</v>
      </c>
      <c r="O17" s="50">
        <f t="shared" si="0"/>
        <v>24</v>
      </c>
      <c r="P17" s="39" t="s">
        <v>202</v>
      </c>
      <c r="T17" s="51"/>
      <c r="U17" s="51"/>
      <c r="V17" s="51"/>
      <c r="W17" s="51"/>
      <c r="X17" s="51"/>
    </row>
    <row r="18" spans="1:24" s="22" customFormat="1" ht="19.5" customHeight="1">
      <c r="A18" s="12"/>
      <c r="B18" s="49">
        <f t="shared" si="1"/>
        <v>9</v>
      </c>
      <c r="C18" s="63" t="s">
        <v>194</v>
      </c>
      <c r="D18" s="63" t="s">
        <v>195</v>
      </c>
      <c r="E18" s="63" t="s">
        <v>196</v>
      </c>
      <c r="F18" s="32" t="s">
        <v>127</v>
      </c>
      <c r="G18" s="38">
        <v>38589</v>
      </c>
      <c r="H18" s="38" t="s">
        <v>137</v>
      </c>
      <c r="I18" s="50" t="s">
        <v>138</v>
      </c>
      <c r="J18" s="36">
        <v>8</v>
      </c>
      <c r="K18" s="49" t="s">
        <v>17</v>
      </c>
      <c r="L18" s="50">
        <v>21</v>
      </c>
      <c r="M18" s="50"/>
      <c r="N18" s="50">
        <f t="shared" si="2"/>
        <v>21</v>
      </c>
      <c r="O18" s="50">
        <f t="shared" si="0"/>
        <v>42</v>
      </c>
      <c r="P18" s="39" t="s">
        <v>139</v>
      </c>
      <c r="T18" s="28"/>
      <c r="U18" s="28"/>
      <c r="V18" s="28"/>
      <c r="W18" s="28"/>
      <c r="X18" s="28"/>
    </row>
    <row r="19" spans="1:24" s="22" customFormat="1" ht="19.5" customHeight="1">
      <c r="A19" s="12" t="s">
        <v>118</v>
      </c>
      <c r="B19" s="49">
        <f t="shared" si="1"/>
        <v>10</v>
      </c>
      <c r="C19" s="63" t="s">
        <v>141</v>
      </c>
      <c r="D19" s="63" t="s">
        <v>142</v>
      </c>
      <c r="E19" s="63" t="s">
        <v>143</v>
      </c>
      <c r="F19" s="32" t="s">
        <v>152</v>
      </c>
      <c r="G19" s="38">
        <v>38484</v>
      </c>
      <c r="H19" s="38" t="s">
        <v>137</v>
      </c>
      <c r="I19" s="50" t="s">
        <v>138</v>
      </c>
      <c r="J19" s="36">
        <v>8</v>
      </c>
      <c r="K19" s="49" t="s">
        <v>17</v>
      </c>
      <c r="L19" s="50">
        <v>15</v>
      </c>
      <c r="M19" s="50"/>
      <c r="N19" s="50">
        <f t="shared" si="2"/>
        <v>15</v>
      </c>
      <c r="O19" s="50">
        <f t="shared" si="0"/>
        <v>30</v>
      </c>
      <c r="P19" s="39" t="s">
        <v>139</v>
      </c>
      <c r="T19" s="46"/>
      <c r="U19" s="46"/>
      <c r="V19" s="46"/>
      <c r="W19" s="46"/>
      <c r="X19" s="46"/>
    </row>
    <row r="20" spans="1:24" s="22" customFormat="1" ht="19.5" customHeight="1">
      <c r="A20" s="12"/>
      <c r="B20" s="49">
        <f t="shared" si="1"/>
        <v>11</v>
      </c>
      <c r="C20" s="37" t="s">
        <v>187</v>
      </c>
      <c r="D20" s="37" t="s">
        <v>188</v>
      </c>
      <c r="E20" s="37" t="s">
        <v>150</v>
      </c>
      <c r="F20" s="32" t="s">
        <v>152</v>
      </c>
      <c r="G20" s="38">
        <v>37997</v>
      </c>
      <c r="H20" s="38" t="s">
        <v>137</v>
      </c>
      <c r="I20" s="50" t="s">
        <v>138</v>
      </c>
      <c r="J20" s="36">
        <v>8</v>
      </c>
      <c r="K20" s="49" t="s">
        <v>17</v>
      </c>
      <c r="L20" s="50">
        <v>14</v>
      </c>
      <c r="M20" s="50"/>
      <c r="N20" s="50">
        <f t="shared" si="2"/>
        <v>14</v>
      </c>
      <c r="O20" s="50">
        <f t="shared" si="0"/>
        <v>28</v>
      </c>
      <c r="P20" s="39" t="s">
        <v>202</v>
      </c>
      <c r="T20" s="51"/>
      <c r="U20" s="51"/>
      <c r="V20" s="51"/>
      <c r="W20" s="51"/>
      <c r="X20" s="51"/>
    </row>
    <row r="21" spans="1:16" s="22" customFormat="1" ht="19.5" customHeight="1">
      <c r="A21" s="12" t="s">
        <v>117</v>
      </c>
      <c r="B21" s="49">
        <f t="shared" si="1"/>
        <v>12</v>
      </c>
      <c r="C21" s="33" t="s">
        <v>191</v>
      </c>
      <c r="D21" s="33" t="s">
        <v>192</v>
      </c>
      <c r="E21" s="33" t="s">
        <v>193</v>
      </c>
      <c r="F21" s="32" t="s">
        <v>152</v>
      </c>
      <c r="G21" s="66">
        <v>38077</v>
      </c>
      <c r="H21" s="38" t="s">
        <v>137</v>
      </c>
      <c r="I21" s="50" t="s">
        <v>138</v>
      </c>
      <c r="J21" s="36">
        <v>8</v>
      </c>
      <c r="K21" s="49" t="s">
        <v>17</v>
      </c>
      <c r="L21" s="50">
        <v>13</v>
      </c>
      <c r="M21" s="50"/>
      <c r="N21" s="50">
        <f t="shared" si="2"/>
        <v>13</v>
      </c>
      <c r="O21" s="50">
        <f t="shared" si="0"/>
        <v>26</v>
      </c>
      <c r="P21" s="39" t="s">
        <v>202</v>
      </c>
    </row>
    <row r="22" spans="1:16" s="22" customFormat="1" ht="19.5" customHeight="1">
      <c r="A22" s="12"/>
      <c r="B22" s="49">
        <f t="shared" si="1"/>
        <v>13</v>
      </c>
      <c r="C22" s="40" t="s">
        <v>198</v>
      </c>
      <c r="D22" s="34" t="s">
        <v>199</v>
      </c>
      <c r="E22" s="34" t="s">
        <v>154</v>
      </c>
      <c r="F22" s="32" t="s">
        <v>127</v>
      </c>
      <c r="G22" s="42">
        <v>38135</v>
      </c>
      <c r="H22" s="38" t="s">
        <v>137</v>
      </c>
      <c r="I22" s="50" t="s">
        <v>138</v>
      </c>
      <c r="J22" s="36">
        <v>8</v>
      </c>
      <c r="K22" s="49" t="s">
        <v>17</v>
      </c>
      <c r="L22" s="50">
        <v>12</v>
      </c>
      <c r="M22" s="50"/>
      <c r="N22" s="50">
        <f t="shared" si="2"/>
        <v>12</v>
      </c>
      <c r="O22" s="50">
        <f t="shared" si="0"/>
        <v>24</v>
      </c>
      <c r="P22" s="39" t="s">
        <v>202</v>
      </c>
    </row>
    <row r="23" spans="1:16" s="22" customFormat="1" ht="19.5" customHeight="1">
      <c r="A23" s="12" t="s">
        <v>114</v>
      </c>
      <c r="B23" s="49">
        <f t="shared" si="1"/>
        <v>14</v>
      </c>
      <c r="C23" s="37" t="s">
        <v>167</v>
      </c>
      <c r="D23" s="37" t="s">
        <v>189</v>
      </c>
      <c r="E23" s="37" t="s">
        <v>148</v>
      </c>
      <c r="F23" s="32" t="s">
        <v>152</v>
      </c>
      <c r="G23" s="38">
        <v>38955</v>
      </c>
      <c r="H23" s="38" t="s">
        <v>137</v>
      </c>
      <c r="I23" s="50" t="s">
        <v>138</v>
      </c>
      <c r="J23" s="36">
        <v>8</v>
      </c>
      <c r="K23" s="49" t="s">
        <v>17</v>
      </c>
      <c r="L23" s="50">
        <v>10</v>
      </c>
      <c r="M23" s="50"/>
      <c r="N23" s="50">
        <f t="shared" si="2"/>
        <v>10</v>
      </c>
      <c r="O23" s="50">
        <f t="shared" si="0"/>
        <v>20</v>
      </c>
      <c r="P23" s="39" t="s">
        <v>202</v>
      </c>
    </row>
    <row r="24" spans="1:16" s="22" customFormat="1" ht="19.5" customHeight="1">
      <c r="A24" s="12" t="s">
        <v>119</v>
      </c>
      <c r="B24" s="49">
        <f t="shared" si="1"/>
        <v>15</v>
      </c>
      <c r="C24" s="33" t="s">
        <v>190</v>
      </c>
      <c r="D24" s="33" t="s">
        <v>155</v>
      </c>
      <c r="E24" s="33" t="s">
        <v>166</v>
      </c>
      <c r="F24" s="32" t="s">
        <v>152</v>
      </c>
      <c r="G24" s="66">
        <v>38128</v>
      </c>
      <c r="H24" s="38" t="s">
        <v>137</v>
      </c>
      <c r="I24" s="50" t="s">
        <v>138</v>
      </c>
      <c r="J24" s="36">
        <v>8</v>
      </c>
      <c r="K24" s="49" t="s">
        <v>17</v>
      </c>
      <c r="L24" s="50">
        <v>10</v>
      </c>
      <c r="M24" s="50"/>
      <c r="N24" s="50">
        <f t="shared" si="2"/>
        <v>10</v>
      </c>
      <c r="O24" s="50">
        <f t="shared" si="0"/>
        <v>20</v>
      </c>
      <c r="P24" s="39" t="s">
        <v>139</v>
      </c>
    </row>
    <row r="25" spans="1:16" s="22" customFormat="1" ht="19.5" customHeight="1">
      <c r="A25" s="12" t="s">
        <v>115</v>
      </c>
      <c r="B25" s="49">
        <f t="shared" si="1"/>
        <v>16</v>
      </c>
      <c r="C25" s="64" t="s">
        <v>160</v>
      </c>
      <c r="D25" s="64" t="s">
        <v>159</v>
      </c>
      <c r="E25" s="64" t="s">
        <v>197</v>
      </c>
      <c r="F25" s="32" t="s">
        <v>152</v>
      </c>
      <c r="G25" s="67">
        <v>38539</v>
      </c>
      <c r="H25" s="38" t="s">
        <v>137</v>
      </c>
      <c r="I25" s="50" t="s">
        <v>138</v>
      </c>
      <c r="J25" s="36">
        <v>8</v>
      </c>
      <c r="K25" s="49" t="s">
        <v>17</v>
      </c>
      <c r="L25" s="50">
        <v>7</v>
      </c>
      <c r="M25" s="50"/>
      <c r="N25" s="50">
        <f t="shared" si="2"/>
        <v>7</v>
      </c>
      <c r="O25" s="50">
        <f t="shared" si="0"/>
        <v>14</v>
      </c>
      <c r="P25" s="39" t="s">
        <v>139</v>
      </c>
    </row>
    <row r="26" spans="1:16" s="22" customFormat="1" ht="19.5" customHeight="1">
      <c r="A26" s="12" t="s">
        <v>116</v>
      </c>
      <c r="B26" s="49">
        <f t="shared" si="1"/>
        <v>17</v>
      </c>
      <c r="C26" s="40" t="s">
        <v>146</v>
      </c>
      <c r="D26" s="40" t="s">
        <v>147</v>
      </c>
      <c r="E26" s="40" t="s">
        <v>148</v>
      </c>
      <c r="F26" s="32" t="s">
        <v>152</v>
      </c>
      <c r="G26" s="42">
        <v>38592</v>
      </c>
      <c r="H26" s="38" t="s">
        <v>137</v>
      </c>
      <c r="I26" s="50" t="s">
        <v>138</v>
      </c>
      <c r="J26" s="36">
        <v>8</v>
      </c>
      <c r="K26" s="49" t="s">
        <v>17</v>
      </c>
      <c r="L26" s="50">
        <v>2</v>
      </c>
      <c r="M26" s="50"/>
      <c r="N26" s="50">
        <f t="shared" si="2"/>
        <v>2</v>
      </c>
      <c r="O26" s="50">
        <f t="shared" si="0"/>
        <v>4</v>
      </c>
      <c r="P26" s="39" t="s">
        <v>202</v>
      </c>
    </row>
    <row r="27" spans="1:16" s="22" customFormat="1" ht="19.5" customHeight="1">
      <c r="A27" s="12"/>
      <c r="B27" s="49">
        <f t="shared" si="1"/>
        <v>18</v>
      </c>
      <c r="C27" s="34" t="s">
        <v>177</v>
      </c>
      <c r="D27" s="34" t="s">
        <v>178</v>
      </c>
      <c r="E27" s="40" t="s">
        <v>145</v>
      </c>
      <c r="F27" s="32" t="s">
        <v>127</v>
      </c>
      <c r="G27" s="42">
        <v>38121</v>
      </c>
      <c r="H27" s="38" t="s">
        <v>137</v>
      </c>
      <c r="I27" s="50" t="s">
        <v>138</v>
      </c>
      <c r="J27" s="36">
        <v>9</v>
      </c>
      <c r="K27" s="49" t="s">
        <v>17</v>
      </c>
      <c r="L27" s="50">
        <v>4</v>
      </c>
      <c r="M27" s="50"/>
      <c r="N27" s="50">
        <f>SUM(L27:M27)</f>
        <v>4</v>
      </c>
      <c r="O27" s="50">
        <f aca="true" t="shared" si="3" ref="O27:O37">ROUND(N27*100/50,0)</f>
        <v>8</v>
      </c>
      <c r="P27" s="39" t="s">
        <v>202</v>
      </c>
    </row>
    <row r="28" spans="1:16" s="22" customFormat="1" ht="19.5" customHeight="1">
      <c r="A28" s="12"/>
      <c r="B28" s="49">
        <f t="shared" si="1"/>
        <v>19</v>
      </c>
      <c r="C28" s="34" t="s">
        <v>179</v>
      </c>
      <c r="D28" s="34" t="s">
        <v>180</v>
      </c>
      <c r="E28" s="40" t="s">
        <v>156</v>
      </c>
      <c r="F28" s="32" t="s">
        <v>127</v>
      </c>
      <c r="G28" s="42">
        <v>38251</v>
      </c>
      <c r="H28" s="38" t="s">
        <v>137</v>
      </c>
      <c r="I28" s="50" t="s">
        <v>138</v>
      </c>
      <c r="J28" s="36">
        <v>9</v>
      </c>
      <c r="K28" s="49" t="s">
        <v>17</v>
      </c>
      <c r="L28" s="50">
        <v>4</v>
      </c>
      <c r="M28" s="50"/>
      <c r="N28" s="50">
        <f>SUM(L28:M28)</f>
        <v>4</v>
      </c>
      <c r="O28" s="50">
        <f t="shared" si="3"/>
        <v>8</v>
      </c>
      <c r="P28" s="39" t="s">
        <v>202</v>
      </c>
    </row>
    <row r="29" spans="1:16" s="22" customFormat="1" ht="19.5" customHeight="1">
      <c r="A29" s="12"/>
      <c r="B29" s="49">
        <f t="shared" si="1"/>
        <v>20</v>
      </c>
      <c r="C29" s="34" t="s">
        <v>181</v>
      </c>
      <c r="D29" s="34" t="s">
        <v>182</v>
      </c>
      <c r="E29" s="40" t="s">
        <v>183</v>
      </c>
      <c r="F29" s="32" t="s">
        <v>152</v>
      </c>
      <c r="G29" s="42">
        <v>37987</v>
      </c>
      <c r="H29" s="38" t="s">
        <v>137</v>
      </c>
      <c r="I29" s="50" t="s">
        <v>138</v>
      </c>
      <c r="J29" s="36">
        <v>9</v>
      </c>
      <c r="K29" s="49" t="s">
        <v>17</v>
      </c>
      <c r="L29" s="50">
        <v>4</v>
      </c>
      <c r="M29" s="50"/>
      <c r="N29" s="50">
        <f>SUM(L29:M29)</f>
        <v>4</v>
      </c>
      <c r="O29" s="50">
        <f t="shared" si="3"/>
        <v>8</v>
      </c>
      <c r="P29" s="39" t="s">
        <v>202</v>
      </c>
    </row>
    <row r="30" spans="1:16" s="22" customFormat="1" ht="19.5" customHeight="1">
      <c r="A30" s="12"/>
      <c r="B30" s="49">
        <f t="shared" si="1"/>
        <v>21</v>
      </c>
      <c r="C30" s="34" t="s">
        <v>184</v>
      </c>
      <c r="D30" s="34" t="s">
        <v>157</v>
      </c>
      <c r="E30" s="40" t="s">
        <v>173</v>
      </c>
      <c r="F30" s="32" t="s">
        <v>152</v>
      </c>
      <c r="G30" s="42">
        <v>38313</v>
      </c>
      <c r="H30" s="38" t="s">
        <v>137</v>
      </c>
      <c r="I30" s="50" t="s">
        <v>138</v>
      </c>
      <c r="J30" s="36">
        <v>9</v>
      </c>
      <c r="K30" s="49" t="s">
        <v>17</v>
      </c>
      <c r="L30" s="50">
        <v>4</v>
      </c>
      <c r="M30" s="50"/>
      <c r="N30" s="50">
        <f>SUM(L30:M30)</f>
        <v>4</v>
      </c>
      <c r="O30" s="50">
        <f t="shared" si="3"/>
        <v>8</v>
      </c>
      <c r="P30" s="39" t="s">
        <v>202</v>
      </c>
    </row>
    <row r="31" spans="1:16" s="22" customFormat="1" ht="19.5" customHeight="1">
      <c r="A31" s="12"/>
      <c r="B31" s="49">
        <f t="shared" si="1"/>
        <v>22</v>
      </c>
      <c r="C31" s="34" t="s">
        <v>185</v>
      </c>
      <c r="D31" s="34" t="s">
        <v>186</v>
      </c>
      <c r="E31" s="40" t="s">
        <v>140</v>
      </c>
      <c r="F31" s="32" t="s">
        <v>127</v>
      </c>
      <c r="G31" s="42">
        <v>38051</v>
      </c>
      <c r="H31" s="38" t="s">
        <v>137</v>
      </c>
      <c r="I31" s="50" t="s">
        <v>138</v>
      </c>
      <c r="J31" s="36">
        <v>9</v>
      </c>
      <c r="K31" s="49" t="s">
        <v>17</v>
      </c>
      <c r="L31" s="50">
        <v>4</v>
      </c>
      <c r="M31" s="50"/>
      <c r="N31" s="50">
        <f>SUM(L31:M31)</f>
        <v>4</v>
      </c>
      <c r="O31" s="50">
        <f t="shared" si="3"/>
        <v>8</v>
      </c>
      <c r="P31" s="39" t="s">
        <v>202</v>
      </c>
    </row>
    <row r="32" spans="1:16" s="46" customFormat="1" ht="19.5" customHeight="1">
      <c r="A32" s="35"/>
      <c r="B32" s="49">
        <f t="shared" si="1"/>
        <v>23</v>
      </c>
      <c r="C32" s="34" t="s">
        <v>171</v>
      </c>
      <c r="D32" s="34" t="s">
        <v>172</v>
      </c>
      <c r="E32" s="40" t="s">
        <v>145</v>
      </c>
      <c r="F32" s="32" t="s">
        <v>127</v>
      </c>
      <c r="G32" s="42">
        <v>37871</v>
      </c>
      <c r="H32" s="38" t="s">
        <v>137</v>
      </c>
      <c r="I32" s="50" t="s">
        <v>138</v>
      </c>
      <c r="J32" s="36">
        <v>10</v>
      </c>
      <c r="K32" s="49" t="s">
        <v>17</v>
      </c>
      <c r="L32" s="50">
        <v>20</v>
      </c>
      <c r="M32" s="50"/>
      <c r="N32" s="50">
        <f>SUM(L32:M32)</f>
        <v>20</v>
      </c>
      <c r="O32" s="50">
        <f>ROUND(N32*100/50,0)</f>
        <v>40</v>
      </c>
      <c r="P32" s="39" t="s">
        <v>202</v>
      </c>
    </row>
    <row r="33" spans="1:16" s="22" customFormat="1" ht="19.5" customHeight="1">
      <c r="A33" s="12"/>
      <c r="B33" s="49">
        <f t="shared" si="1"/>
        <v>24</v>
      </c>
      <c r="C33" s="62" t="s">
        <v>215</v>
      </c>
      <c r="D33" s="61" t="s">
        <v>214</v>
      </c>
      <c r="E33" s="61" t="s">
        <v>213</v>
      </c>
      <c r="F33" s="80" t="s">
        <v>152</v>
      </c>
      <c r="G33" s="81">
        <v>37713</v>
      </c>
      <c r="H33" s="38" t="s">
        <v>137</v>
      </c>
      <c r="I33" s="50" t="s">
        <v>15</v>
      </c>
      <c r="J33" s="36">
        <v>10</v>
      </c>
      <c r="K33" s="82" t="s">
        <v>17</v>
      </c>
      <c r="L33" s="50">
        <v>14</v>
      </c>
      <c r="M33" s="75"/>
      <c r="N33" s="50">
        <v>14</v>
      </c>
      <c r="O33" s="50">
        <f>ROUND(N33*100/50,0)</f>
        <v>28</v>
      </c>
      <c r="P33" s="57" t="s">
        <v>203</v>
      </c>
    </row>
    <row r="34" spans="1:16" s="22" customFormat="1" ht="19.5" customHeight="1">
      <c r="A34" s="12"/>
      <c r="B34" s="49">
        <f t="shared" si="1"/>
        <v>25</v>
      </c>
      <c r="C34" s="34" t="s">
        <v>170</v>
      </c>
      <c r="D34" s="34" t="s">
        <v>153</v>
      </c>
      <c r="E34" s="40" t="s">
        <v>149</v>
      </c>
      <c r="F34" s="32" t="s">
        <v>127</v>
      </c>
      <c r="G34" s="42">
        <v>37757</v>
      </c>
      <c r="H34" s="38" t="s">
        <v>137</v>
      </c>
      <c r="I34" s="50" t="s">
        <v>138</v>
      </c>
      <c r="J34" s="36">
        <v>10</v>
      </c>
      <c r="K34" s="49" t="s">
        <v>17</v>
      </c>
      <c r="L34" s="50">
        <v>13</v>
      </c>
      <c r="M34" s="50"/>
      <c r="N34" s="50">
        <f>SUM(L34:M34)</f>
        <v>13</v>
      </c>
      <c r="O34" s="50">
        <f>ROUND(N34*100/50,0)</f>
        <v>26</v>
      </c>
      <c r="P34" s="39" t="s">
        <v>202</v>
      </c>
    </row>
    <row r="35" spans="1:16" s="22" customFormat="1" ht="19.5" customHeight="1">
      <c r="A35" s="12"/>
      <c r="B35" s="49">
        <f t="shared" si="1"/>
        <v>26</v>
      </c>
      <c r="C35" s="34" t="s">
        <v>168</v>
      </c>
      <c r="D35" s="34" t="s">
        <v>169</v>
      </c>
      <c r="E35" s="40" t="s">
        <v>145</v>
      </c>
      <c r="F35" s="32" t="s">
        <v>127</v>
      </c>
      <c r="G35" s="42">
        <v>37741</v>
      </c>
      <c r="H35" s="38" t="s">
        <v>137</v>
      </c>
      <c r="I35" s="50" t="s">
        <v>138</v>
      </c>
      <c r="J35" s="36">
        <v>10</v>
      </c>
      <c r="K35" s="49" t="s">
        <v>17</v>
      </c>
      <c r="L35" s="50">
        <v>13</v>
      </c>
      <c r="M35" s="50"/>
      <c r="N35" s="50">
        <f>SUM(L35:M35)</f>
        <v>13</v>
      </c>
      <c r="O35" s="50">
        <f>ROUND(N35*100/50,0)</f>
        <v>26</v>
      </c>
      <c r="P35" s="39" t="s">
        <v>202</v>
      </c>
    </row>
    <row r="36" spans="1:16" s="22" customFormat="1" ht="19.5" customHeight="1">
      <c r="A36" s="12"/>
      <c r="B36" s="49">
        <f t="shared" si="1"/>
        <v>27</v>
      </c>
      <c r="C36" s="34" t="s">
        <v>175</v>
      </c>
      <c r="D36" s="34" t="s">
        <v>159</v>
      </c>
      <c r="E36" s="40" t="s">
        <v>176</v>
      </c>
      <c r="F36" s="32" t="s">
        <v>127</v>
      </c>
      <c r="G36" s="42">
        <v>37392</v>
      </c>
      <c r="H36" s="38" t="s">
        <v>137</v>
      </c>
      <c r="I36" s="50" t="s">
        <v>138</v>
      </c>
      <c r="J36" s="36">
        <v>11</v>
      </c>
      <c r="K36" s="49" t="s">
        <v>17</v>
      </c>
      <c r="L36" s="50">
        <v>20</v>
      </c>
      <c r="M36" s="50"/>
      <c r="N36" s="50">
        <f>SUM(L36:M36)</f>
        <v>20</v>
      </c>
      <c r="O36" s="50">
        <f t="shared" si="3"/>
        <v>40</v>
      </c>
      <c r="P36" s="39" t="s">
        <v>202</v>
      </c>
    </row>
    <row r="37" spans="1:16" s="22" customFormat="1" ht="19.5" customHeight="1">
      <c r="A37" s="12"/>
      <c r="B37" s="49">
        <f t="shared" si="1"/>
        <v>28</v>
      </c>
      <c r="C37" s="34" t="s">
        <v>174</v>
      </c>
      <c r="D37" s="34" t="s">
        <v>165</v>
      </c>
      <c r="E37" s="40" t="s">
        <v>151</v>
      </c>
      <c r="F37" s="41" t="s">
        <v>152</v>
      </c>
      <c r="G37" s="42">
        <v>37302</v>
      </c>
      <c r="H37" s="38" t="s">
        <v>137</v>
      </c>
      <c r="I37" s="50" t="s">
        <v>138</v>
      </c>
      <c r="J37" s="36">
        <v>11</v>
      </c>
      <c r="K37" s="49" t="s">
        <v>17</v>
      </c>
      <c r="L37" s="50">
        <v>20</v>
      </c>
      <c r="M37" s="50"/>
      <c r="N37" s="50">
        <f>SUM(L37:M37)</f>
        <v>20</v>
      </c>
      <c r="O37" s="50">
        <f t="shared" si="3"/>
        <v>40</v>
      </c>
      <c r="P37" s="39" t="s">
        <v>202</v>
      </c>
    </row>
    <row r="38" spans="5:16" ht="15">
      <c r="E38" s="25"/>
      <c r="P38" s="26"/>
    </row>
    <row r="39" spans="3:16" ht="15">
      <c r="C39" s="25"/>
      <c r="D39" s="25"/>
      <c r="E39" s="25"/>
      <c r="P39" s="26"/>
    </row>
    <row r="40" spans="3:16" ht="15">
      <c r="C40" s="25"/>
      <c r="D40" s="25"/>
      <c r="E40" s="25"/>
      <c r="P40" s="26"/>
    </row>
    <row r="41" spans="3:16" ht="15">
      <c r="C41" s="25"/>
      <c r="D41" s="25"/>
      <c r="E41" s="25"/>
      <c r="P41" s="26"/>
    </row>
    <row r="42" spans="3:16" ht="15">
      <c r="C42" s="25"/>
      <c r="D42" s="25"/>
      <c r="E42" s="25"/>
      <c r="P42" s="26"/>
    </row>
    <row r="43" spans="3:16" ht="15">
      <c r="C43" s="25"/>
      <c r="D43" s="25"/>
      <c r="E43" s="25"/>
      <c r="P43" s="26"/>
    </row>
    <row r="44" spans="3:16" ht="15">
      <c r="C44" s="25"/>
      <c r="D44" s="25"/>
      <c r="E44" s="25"/>
      <c r="P44" s="26"/>
    </row>
    <row r="45" spans="3:16" ht="15">
      <c r="C45" s="25"/>
      <c r="D45" s="25"/>
      <c r="E45" s="25"/>
      <c r="P45" s="26"/>
    </row>
    <row r="46" spans="3:16" ht="15">
      <c r="C46" s="25"/>
      <c r="D46" s="25"/>
      <c r="E46" s="25"/>
      <c r="P46" s="26"/>
    </row>
    <row r="47" spans="3:16" ht="15">
      <c r="C47" s="25"/>
      <c r="D47" s="25"/>
      <c r="E47" s="25"/>
      <c r="P47" s="26"/>
    </row>
    <row r="48" spans="3:16" ht="15">
      <c r="C48" s="25"/>
      <c r="D48" s="25"/>
      <c r="E48" s="25"/>
      <c r="P48" s="26"/>
    </row>
    <row r="49" spans="3:16" ht="15">
      <c r="C49" s="25"/>
      <c r="D49" s="25"/>
      <c r="E49" s="25"/>
      <c r="P49" s="26"/>
    </row>
    <row r="50" spans="3:16" ht="15">
      <c r="C50" s="25"/>
      <c r="D50" s="25"/>
      <c r="E50" s="25"/>
      <c r="P50" s="26"/>
    </row>
    <row r="51" spans="3:16" ht="15">
      <c r="C51" s="25"/>
      <c r="D51" s="25"/>
      <c r="E51" s="25"/>
      <c r="P51" s="26"/>
    </row>
    <row r="52" spans="3:16" ht="15">
      <c r="C52" s="25"/>
      <c r="D52" s="25"/>
      <c r="E52" s="25"/>
      <c r="P52" s="26"/>
    </row>
    <row r="53" spans="3:16" ht="15">
      <c r="C53" s="25"/>
      <c r="D53" s="25"/>
      <c r="E53" s="25"/>
      <c r="P53" s="26"/>
    </row>
    <row r="54" spans="3:16" ht="15">
      <c r="C54" s="25"/>
      <c r="D54" s="25"/>
      <c r="E54" s="25"/>
      <c r="P54" s="26"/>
    </row>
    <row r="55" spans="3:16" ht="15">
      <c r="C55" s="25"/>
      <c r="D55" s="25"/>
      <c r="E55" s="25"/>
      <c r="P55" s="26"/>
    </row>
    <row r="56" spans="3:16" ht="15">
      <c r="C56" s="25"/>
      <c r="D56" s="25"/>
      <c r="E56" s="25"/>
      <c r="P56" s="26"/>
    </row>
    <row r="57" spans="3:16" ht="15">
      <c r="C57" s="25"/>
      <c r="D57" s="25"/>
      <c r="E57" s="25"/>
      <c r="P57" s="26"/>
    </row>
    <row r="58" spans="3:16" ht="15">
      <c r="C58" s="25"/>
      <c r="D58" s="25"/>
      <c r="E58" s="25"/>
      <c r="P58" s="26"/>
    </row>
    <row r="59" spans="3:16" ht="15">
      <c r="C59" s="25"/>
      <c r="D59" s="25"/>
      <c r="E59" s="25"/>
      <c r="P59" s="26"/>
    </row>
    <row r="60" spans="3:16" ht="15">
      <c r="C60" s="25"/>
      <c r="D60" s="25"/>
      <c r="E60" s="25"/>
      <c r="P60" s="26"/>
    </row>
    <row r="61" spans="3:16" ht="15">
      <c r="C61" s="25"/>
      <c r="D61" s="25"/>
      <c r="E61" s="25"/>
      <c r="P61" s="26"/>
    </row>
    <row r="62" spans="3:16" ht="15">
      <c r="C62" s="25"/>
      <c r="D62" s="25"/>
      <c r="E62" s="25"/>
      <c r="P62" s="26"/>
    </row>
    <row r="63" spans="3:16" ht="15">
      <c r="C63" s="25"/>
      <c r="D63" s="25"/>
      <c r="E63" s="25"/>
      <c r="P63" s="26"/>
    </row>
    <row r="64" spans="3:16" ht="15">
      <c r="C64" s="25"/>
      <c r="D64" s="25"/>
      <c r="E64" s="25"/>
      <c r="P64" s="26"/>
    </row>
    <row r="65" spans="3:16" ht="15">
      <c r="C65" s="25"/>
      <c r="D65" s="25"/>
      <c r="E65" s="25"/>
      <c r="P65" s="26"/>
    </row>
    <row r="66" spans="3:16" ht="15">
      <c r="C66" s="25"/>
      <c r="D66" s="25"/>
      <c r="E66" s="25"/>
      <c r="P66" s="26"/>
    </row>
    <row r="67" spans="3:16" ht="15">
      <c r="C67" s="25"/>
      <c r="D67" s="25"/>
      <c r="E67" s="25"/>
      <c r="P67" s="26"/>
    </row>
    <row r="68" spans="3:16" ht="15">
      <c r="C68" s="25"/>
      <c r="D68" s="25"/>
      <c r="E68" s="25"/>
      <c r="P68" s="26"/>
    </row>
    <row r="69" spans="3:16" ht="15">
      <c r="C69" s="25"/>
      <c r="D69" s="25"/>
      <c r="E69" s="25"/>
      <c r="P69" s="26"/>
    </row>
    <row r="70" spans="3:16" ht="15">
      <c r="C70" s="25"/>
      <c r="D70" s="25"/>
      <c r="E70" s="25"/>
      <c r="P70" s="26"/>
    </row>
    <row r="71" spans="3:16" ht="15">
      <c r="C71" s="25"/>
      <c r="D71" s="25"/>
      <c r="E71" s="25"/>
      <c r="P71" s="26"/>
    </row>
    <row r="72" spans="3:16" ht="15">
      <c r="C72" s="25"/>
      <c r="D72" s="25"/>
      <c r="E72" s="25"/>
      <c r="P72" s="26"/>
    </row>
    <row r="73" spans="3:16" ht="15">
      <c r="C73" s="25"/>
      <c r="D73" s="25"/>
      <c r="E73" s="25"/>
      <c r="P73" s="26"/>
    </row>
    <row r="74" spans="3:16" ht="15">
      <c r="C74" s="25"/>
      <c r="D74" s="25"/>
      <c r="E74" s="25"/>
      <c r="P74" s="26"/>
    </row>
    <row r="75" spans="3:16" ht="15">
      <c r="C75" s="25"/>
      <c r="D75" s="25"/>
      <c r="E75" s="25"/>
      <c r="P75" s="26"/>
    </row>
    <row r="76" spans="3:16" ht="15">
      <c r="C76" s="25"/>
      <c r="D76" s="25"/>
      <c r="E76" s="25"/>
      <c r="P76" s="26"/>
    </row>
    <row r="77" spans="3:16" ht="15">
      <c r="C77" s="25"/>
      <c r="D77" s="25"/>
      <c r="E77" s="25"/>
      <c r="P77" s="26"/>
    </row>
    <row r="78" spans="3:16" ht="15">
      <c r="C78" s="25"/>
      <c r="D78" s="25"/>
      <c r="E78" s="25"/>
      <c r="P78" s="26"/>
    </row>
    <row r="79" spans="3:16" ht="15">
      <c r="C79" s="25"/>
      <c r="D79" s="25"/>
      <c r="E79" s="25"/>
      <c r="P79" s="26"/>
    </row>
    <row r="80" spans="3:16" ht="15">
      <c r="C80" s="25"/>
      <c r="D80" s="25"/>
      <c r="E80" s="25"/>
      <c r="P80" s="26"/>
    </row>
    <row r="81" spans="3:16" ht="15">
      <c r="C81" s="25"/>
      <c r="D81" s="25"/>
      <c r="E81" s="25"/>
      <c r="P81" s="26"/>
    </row>
    <row r="82" spans="3:16" ht="15">
      <c r="C82" s="25"/>
      <c r="D82" s="25"/>
      <c r="E82" s="25"/>
      <c r="P82" s="26"/>
    </row>
    <row r="83" spans="3:16" ht="15">
      <c r="C83" s="25"/>
      <c r="D83" s="25"/>
      <c r="E83" s="25"/>
      <c r="P83" s="26"/>
    </row>
    <row r="84" spans="3:16" ht="15">
      <c r="C84" s="25"/>
      <c r="D84" s="25"/>
      <c r="E84" s="25"/>
      <c r="P84" s="26"/>
    </row>
    <row r="85" spans="3:16" ht="15">
      <c r="C85" s="25"/>
      <c r="D85" s="25"/>
      <c r="E85" s="25"/>
      <c r="P85" s="26"/>
    </row>
    <row r="86" spans="3:16" ht="15">
      <c r="C86" s="25"/>
      <c r="D86" s="25"/>
      <c r="E86" s="25"/>
      <c r="P86" s="26"/>
    </row>
    <row r="87" spans="3:16" ht="15">
      <c r="C87" s="25"/>
      <c r="D87" s="25"/>
      <c r="E87" s="25"/>
      <c r="P87" s="26"/>
    </row>
    <row r="88" spans="3:16" ht="15">
      <c r="C88" s="25"/>
      <c r="D88" s="25"/>
      <c r="E88" s="25"/>
      <c r="P88" s="26"/>
    </row>
    <row r="89" spans="3:16" ht="15">
      <c r="C89" s="25"/>
      <c r="D89" s="25"/>
      <c r="E89" s="25"/>
      <c r="P89" s="26"/>
    </row>
    <row r="90" spans="3:16" ht="15">
      <c r="C90" s="25"/>
      <c r="D90" s="25"/>
      <c r="E90" s="25"/>
      <c r="P90" s="26"/>
    </row>
    <row r="91" spans="3:16" ht="15">
      <c r="C91" s="25"/>
      <c r="D91" s="25"/>
      <c r="E91" s="25"/>
      <c r="P91" s="26"/>
    </row>
    <row r="92" spans="3:16" ht="15">
      <c r="C92" s="25"/>
      <c r="D92" s="25"/>
      <c r="E92" s="25"/>
      <c r="P92" s="26"/>
    </row>
    <row r="93" spans="3:16" ht="15">
      <c r="C93" s="25"/>
      <c r="D93" s="25"/>
      <c r="E93" s="25"/>
      <c r="P93" s="26"/>
    </row>
    <row r="94" spans="3:16" ht="15">
      <c r="C94" s="25"/>
      <c r="D94" s="25"/>
      <c r="E94" s="25"/>
      <c r="P94" s="26"/>
    </row>
    <row r="95" spans="3:16" ht="15">
      <c r="C95" s="25"/>
      <c r="D95" s="25"/>
      <c r="E95" s="25"/>
      <c r="P95" s="26"/>
    </row>
    <row r="96" spans="3:16" ht="15">
      <c r="C96" s="25"/>
      <c r="D96" s="25"/>
      <c r="E96" s="25"/>
      <c r="P96" s="26"/>
    </row>
    <row r="97" spans="3:16" ht="15">
      <c r="C97" s="25"/>
      <c r="D97" s="25"/>
      <c r="E97" s="25"/>
      <c r="P97" s="26"/>
    </row>
    <row r="98" spans="3:16" ht="15">
      <c r="C98" s="25"/>
      <c r="D98" s="25"/>
      <c r="E98" s="25"/>
      <c r="P98" s="26"/>
    </row>
    <row r="99" spans="3:16" ht="15">
      <c r="C99" s="25"/>
      <c r="D99" s="25"/>
      <c r="E99" s="25"/>
      <c r="P99" s="26"/>
    </row>
    <row r="100" spans="3:16" ht="15">
      <c r="C100" s="25"/>
      <c r="D100" s="25"/>
      <c r="E100" s="25"/>
      <c r="P100" s="26"/>
    </row>
    <row r="101" spans="3:16" ht="15">
      <c r="C101" s="25"/>
      <c r="D101" s="25"/>
      <c r="E101" s="25"/>
      <c r="P101" s="26"/>
    </row>
    <row r="102" spans="3:16" ht="15">
      <c r="C102" s="25"/>
      <c r="D102" s="25"/>
      <c r="E102" s="25"/>
      <c r="P102" s="26"/>
    </row>
    <row r="103" spans="3:16" ht="15">
      <c r="C103" s="25"/>
      <c r="D103" s="25"/>
      <c r="E103" s="25"/>
      <c r="P103" s="26"/>
    </row>
    <row r="104" spans="3:16" ht="15">
      <c r="C104" s="25"/>
      <c r="D104" s="25"/>
      <c r="E104" s="25"/>
      <c r="P104" s="26"/>
    </row>
    <row r="105" spans="3:16" ht="15">
      <c r="C105" s="25"/>
      <c r="D105" s="25"/>
      <c r="E105" s="25"/>
      <c r="P105" s="26"/>
    </row>
    <row r="106" spans="3:16" ht="15">
      <c r="C106" s="25"/>
      <c r="D106" s="25"/>
      <c r="E106" s="25"/>
      <c r="P106" s="26"/>
    </row>
    <row r="107" spans="3:16" ht="15">
      <c r="C107" s="25"/>
      <c r="D107" s="25"/>
      <c r="E107" s="25"/>
      <c r="P107" s="26"/>
    </row>
    <row r="108" spans="3:16" ht="15">
      <c r="C108" s="25"/>
      <c r="D108" s="25"/>
      <c r="E108" s="25"/>
      <c r="P108" s="26"/>
    </row>
    <row r="109" spans="3:16" ht="15">
      <c r="C109" s="25"/>
      <c r="D109" s="25"/>
      <c r="E109" s="25"/>
      <c r="P109" s="26"/>
    </row>
    <row r="110" spans="3:16" ht="15">
      <c r="C110" s="25"/>
      <c r="D110" s="25"/>
      <c r="E110" s="25"/>
      <c r="P110" s="26"/>
    </row>
    <row r="111" spans="3:16" ht="15">
      <c r="C111" s="25"/>
      <c r="D111" s="25"/>
      <c r="E111" s="25"/>
      <c r="P111" s="26"/>
    </row>
    <row r="112" spans="3:16" ht="15">
      <c r="C112" s="25"/>
      <c r="D112" s="25"/>
      <c r="E112" s="25"/>
      <c r="P112" s="26"/>
    </row>
    <row r="113" spans="3:16" ht="15">
      <c r="C113" s="25"/>
      <c r="D113" s="25"/>
      <c r="E113" s="25"/>
      <c r="P113" s="26"/>
    </row>
    <row r="114" spans="3:16" ht="15">
      <c r="C114" s="25"/>
      <c r="D114" s="25"/>
      <c r="E114" s="25"/>
      <c r="P114" s="26"/>
    </row>
    <row r="115" spans="3:16" ht="15">
      <c r="C115" s="25"/>
      <c r="D115" s="25"/>
      <c r="E115" s="25"/>
      <c r="P115" s="26"/>
    </row>
    <row r="116" spans="3:16" ht="15">
      <c r="C116" s="25"/>
      <c r="D116" s="25"/>
      <c r="E116" s="25"/>
      <c r="P116" s="26"/>
    </row>
    <row r="117" spans="3:16" ht="15">
      <c r="C117" s="25"/>
      <c r="D117" s="25"/>
      <c r="E117" s="25"/>
      <c r="P117" s="26"/>
    </row>
    <row r="118" spans="3:16" ht="15">
      <c r="C118" s="25"/>
      <c r="D118" s="25"/>
      <c r="E118" s="25"/>
      <c r="P118" s="26"/>
    </row>
    <row r="119" spans="3:16" ht="15">
      <c r="C119" s="25"/>
      <c r="D119" s="25"/>
      <c r="E119" s="25"/>
      <c r="P119" s="26"/>
    </row>
    <row r="120" spans="3:16" ht="15">
      <c r="C120" s="25"/>
      <c r="D120" s="25"/>
      <c r="E120" s="25"/>
      <c r="P120" s="26"/>
    </row>
    <row r="121" spans="3:16" ht="15">
      <c r="C121" s="25"/>
      <c r="D121" s="25"/>
      <c r="E121" s="25"/>
      <c r="P121" s="26"/>
    </row>
    <row r="122" spans="3:16" ht="15">
      <c r="C122" s="25"/>
      <c r="D122" s="25"/>
      <c r="E122" s="25"/>
      <c r="P122" s="26"/>
    </row>
    <row r="123" spans="3:16" ht="15">
      <c r="C123" s="25"/>
      <c r="D123" s="25"/>
      <c r="E123" s="25"/>
      <c r="P123" s="26"/>
    </row>
    <row r="124" spans="3:16" ht="15">
      <c r="C124" s="25"/>
      <c r="D124" s="25"/>
      <c r="E124" s="25"/>
      <c r="P124" s="26"/>
    </row>
    <row r="125" spans="3:16" ht="15">
      <c r="C125" s="25"/>
      <c r="D125" s="25"/>
      <c r="E125" s="25"/>
      <c r="P125" s="26"/>
    </row>
    <row r="126" spans="3:16" ht="15">
      <c r="C126" s="25"/>
      <c r="D126" s="25"/>
      <c r="E126" s="25"/>
      <c r="P126" s="26"/>
    </row>
    <row r="127" spans="3:16" ht="15">
      <c r="C127" s="25"/>
      <c r="D127" s="25"/>
      <c r="E127" s="25"/>
      <c r="P127" s="26"/>
    </row>
    <row r="128" spans="3:16" ht="15">
      <c r="C128" s="25"/>
      <c r="D128" s="25"/>
      <c r="E128" s="25"/>
      <c r="P128" s="26"/>
    </row>
    <row r="129" spans="3:16" ht="15">
      <c r="C129" s="25"/>
      <c r="D129" s="25"/>
      <c r="E129" s="25"/>
      <c r="P129" s="26"/>
    </row>
    <row r="130" spans="3:16" ht="15">
      <c r="C130" s="25"/>
      <c r="D130" s="25"/>
      <c r="E130" s="25"/>
      <c r="P130" s="26"/>
    </row>
    <row r="131" spans="3:16" ht="15">
      <c r="C131" s="25"/>
      <c r="D131" s="25"/>
      <c r="E131" s="25"/>
      <c r="P131" s="26"/>
    </row>
    <row r="132" spans="3:16" ht="15">
      <c r="C132" s="25"/>
      <c r="D132" s="25"/>
      <c r="E132" s="25"/>
      <c r="P132" s="26"/>
    </row>
    <row r="133" spans="3:16" ht="15">
      <c r="C133" s="25"/>
      <c r="D133" s="25"/>
      <c r="E133" s="25"/>
      <c r="P133" s="26"/>
    </row>
    <row r="134" spans="3:16" ht="15">
      <c r="C134" s="25"/>
      <c r="D134" s="25"/>
      <c r="E134" s="25"/>
      <c r="P134" s="26"/>
    </row>
    <row r="135" spans="3:16" ht="15">
      <c r="C135" s="25"/>
      <c r="D135" s="25"/>
      <c r="E135" s="25"/>
      <c r="P135" s="26"/>
    </row>
    <row r="136" spans="3:16" ht="15">
      <c r="C136" s="25"/>
      <c r="D136" s="25"/>
      <c r="E136" s="25"/>
      <c r="P136" s="26"/>
    </row>
    <row r="137" spans="3:16" ht="15">
      <c r="C137" s="25"/>
      <c r="D137" s="25"/>
      <c r="E137" s="25"/>
      <c r="P137" s="26"/>
    </row>
    <row r="138" spans="3:16" ht="15">
      <c r="C138" s="25"/>
      <c r="D138" s="25"/>
      <c r="E138" s="25"/>
      <c r="P138" s="26"/>
    </row>
    <row r="139" spans="3:16" ht="15">
      <c r="C139" s="25"/>
      <c r="D139" s="25"/>
      <c r="E139" s="25"/>
      <c r="P139" s="26"/>
    </row>
    <row r="140" spans="3:16" ht="15">
      <c r="C140" s="25"/>
      <c r="D140" s="25"/>
      <c r="E140" s="25"/>
      <c r="P140" s="26"/>
    </row>
    <row r="141" spans="3:16" ht="15">
      <c r="C141" s="25"/>
      <c r="D141" s="25"/>
      <c r="E141" s="25"/>
      <c r="P141" s="26"/>
    </row>
    <row r="142" spans="3:16" ht="15">
      <c r="C142" s="25"/>
      <c r="D142" s="25"/>
      <c r="E142" s="25"/>
      <c r="P142" s="26"/>
    </row>
    <row r="143" spans="3:16" ht="15">
      <c r="C143" s="25"/>
      <c r="D143" s="25"/>
      <c r="E143" s="25"/>
      <c r="P143" s="26"/>
    </row>
    <row r="144" spans="3:16" ht="15">
      <c r="C144" s="25"/>
      <c r="D144" s="25"/>
      <c r="E144" s="25"/>
      <c r="P144" s="26"/>
    </row>
    <row r="145" spans="3:16" ht="15">
      <c r="C145" s="25"/>
      <c r="D145" s="25"/>
      <c r="E145" s="25"/>
      <c r="P145" s="26"/>
    </row>
    <row r="146" spans="3:16" ht="15">
      <c r="C146" s="25"/>
      <c r="D146" s="25"/>
      <c r="E146" s="25"/>
      <c r="P146" s="26"/>
    </row>
    <row r="147" spans="3:16" ht="15">
      <c r="C147" s="25"/>
      <c r="D147" s="25"/>
      <c r="E147" s="25"/>
      <c r="P147" s="26"/>
    </row>
    <row r="148" spans="3:16" ht="15">
      <c r="C148" s="25"/>
      <c r="D148" s="25"/>
      <c r="E148" s="25"/>
      <c r="P148" s="26"/>
    </row>
    <row r="149" spans="3:16" ht="15">
      <c r="C149" s="25"/>
      <c r="D149" s="25"/>
      <c r="E149" s="25"/>
      <c r="P149" s="26"/>
    </row>
    <row r="150" spans="3:16" ht="15">
      <c r="C150" s="25"/>
      <c r="D150" s="25"/>
      <c r="E150" s="25"/>
      <c r="P150" s="26"/>
    </row>
    <row r="151" spans="3:16" ht="15">
      <c r="C151" s="25"/>
      <c r="D151" s="25"/>
      <c r="E151" s="25"/>
      <c r="P151" s="26"/>
    </row>
    <row r="152" spans="3:16" ht="15">
      <c r="C152" s="25"/>
      <c r="D152" s="25"/>
      <c r="E152" s="25"/>
      <c r="P152" s="26"/>
    </row>
    <row r="153" spans="3:16" ht="15">
      <c r="C153" s="25"/>
      <c r="D153" s="25"/>
      <c r="E153" s="25"/>
      <c r="P153" s="26"/>
    </row>
    <row r="154" spans="3:16" ht="15">
      <c r="C154" s="25"/>
      <c r="D154" s="25"/>
      <c r="E154" s="25"/>
      <c r="P154" s="26"/>
    </row>
    <row r="155" spans="3:16" ht="15">
      <c r="C155" s="25"/>
      <c r="D155" s="25"/>
      <c r="E155" s="25"/>
      <c r="P155" s="26"/>
    </row>
    <row r="156" spans="3:16" ht="15">
      <c r="C156" s="25"/>
      <c r="D156" s="25"/>
      <c r="E156" s="25"/>
      <c r="P156" s="26"/>
    </row>
    <row r="157" spans="3:16" ht="15">
      <c r="C157" s="25"/>
      <c r="D157" s="25"/>
      <c r="E157" s="25"/>
      <c r="P157" s="26"/>
    </row>
    <row r="158" spans="3:16" ht="15">
      <c r="C158" s="25"/>
      <c r="D158" s="25"/>
      <c r="E158" s="25"/>
      <c r="P158" s="26"/>
    </row>
    <row r="159" spans="3:16" ht="15">
      <c r="C159" s="25"/>
      <c r="D159" s="25"/>
      <c r="E159" s="25"/>
      <c r="P159" s="26"/>
    </row>
    <row r="160" spans="3:16" ht="15">
      <c r="C160" s="25"/>
      <c r="D160" s="25"/>
      <c r="E160" s="25"/>
      <c r="P160" s="26"/>
    </row>
    <row r="161" spans="3:16" ht="15">
      <c r="C161" s="25"/>
      <c r="D161" s="25"/>
      <c r="E161" s="25"/>
      <c r="P161" s="26"/>
    </row>
    <row r="162" spans="3:16" ht="15">
      <c r="C162" s="25"/>
      <c r="D162" s="25"/>
      <c r="E162" s="25"/>
      <c r="P162" s="26"/>
    </row>
    <row r="163" spans="3:16" ht="15">
      <c r="C163" s="25"/>
      <c r="D163" s="25"/>
      <c r="E163" s="25"/>
      <c r="P163" s="26"/>
    </row>
    <row r="164" spans="3:16" ht="15">
      <c r="C164" s="25"/>
      <c r="D164" s="25"/>
      <c r="E164" s="25"/>
      <c r="P164" s="26"/>
    </row>
    <row r="165" spans="3:16" ht="15">
      <c r="C165" s="25"/>
      <c r="D165" s="25"/>
      <c r="E165" s="25"/>
      <c r="P165" s="26"/>
    </row>
    <row r="166" spans="3:16" ht="15">
      <c r="C166" s="25"/>
      <c r="D166" s="25"/>
      <c r="E166" s="25"/>
      <c r="P166" s="26"/>
    </row>
    <row r="167" spans="3:16" ht="15">
      <c r="C167" s="25"/>
      <c r="D167" s="25"/>
      <c r="E167" s="25"/>
      <c r="P167" s="26"/>
    </row>
    <row r="168" spans="3:16" ht="15">
      <c r="C168" s="25"/>
      <c r="D168" s="25"/>
      <c r="E168" s="25"/>
      <c r="P168" s="26"/>
    </row>
    <row r="169" spans="3:16" ht="15">
      <c r="C169" s="25"/>
      <c r="D169" s="25"/>
      <c r="E169" s="25"/>
      <c r="P169" s="26"/>
    </row>
    <row r="170" spans="3:16" ht="15">
      <c r="C170" s="25"/>
      <c r="D170" s="25"/>
      <c r="E170" s="25"/>
      <c r="P170" s="26"/>
    </row>
    <row r="171" spans="3:16" ht="15">
      <c r="C171" s="25"/>
      <c r="D171" s="25"/>
      <c r="E171" s="25"/>
      <c r="P171" s="26"/>
    </row>
    <row r="172" spans="3:16" ht="15">
      <c r="C172" s="25"/>
      <c r="D172" s="25"/>
      <c r="E172" s="25"/>
      <c r="P172" s="26"/>
    </row>
    <row r="173" spans="3:16" ht="15">
      <c r="C173" s="25"/>
      <c r="D173" s="25"/>
      <c r="E173" s="25"/>
      <c r="P173" s="26"/>
    </row>
    <row r="174" spans="3:16" ht="15">
      <c r="C174" s="25"/>
      <c r="D174" s="25"/>
      <c r="E174" s="25"/>
      <c r="P174" s="26"/>
    </row>
    <row r="175" spans="3:16" ht="15">
      <c r="C175" s="25"/>
      <c r="D175" s="25"/>
      <c r="E175" s="25"/>
      <c r="P175" s="26"/>
    </row>
    <row r="176" spans="3:16" ht="15">
      <c r="C176" s="25"/>
      <c r="D176" s="25"/>
      <c r="E176" s="25"/>
      <c r="P176" s="26"/>
    </row>
    <row r="177" spans="3:16" ht="15">
      <c r="C177" s="25"/>
      <c r="D177" s="25"/>
      <c r="E177" s="25"/>
      <c r="P177" s="26"/>
    </row>
    <row r="178" spans="3:16" ht="15">
      <c r="C178" s="25"/>
      <c r="D178" s="25"/>
      <c r="E178" s="25"/>
      <c r="P178" s="26"/>
    </row>
    <row r="179" spans="3:16" ht="15">
      <c r="C179" s="25"/>
      <c r="D179" s="25"/>
      <c r="E179" s="25"/>
      <c r="P179" s="26"/>
    </row>
    <row r="180" spans="3:16" ht="15">
      <c r="C180" s="25"/>
      <c r="D180" s="25"/>
      <c r="E180" s="25"/>
      <c r="P180" s="26"/>
    </row>
    <row r="181" spans="3:16" ht="15">
      <c r="C181" s="25"/>
      <c r="D181" s="25"/>
      <c r="E181" s="25"/>
      <c r="P181" s="26"/>
    </row>
    <row r="182" spans="3:16" ht="15">
      <c r="C182" s="25"/>
      <c r="D182" s="25"/>
      <c r="E182" s="25"/>
      <c r="P182" s="26"/>
    </row>
    <row r="183" spans="3:16" ht="15">
      <c r="C183" s="25"/>
      <c r="D183" s="25"/>
      <c r="E183" s="25"/>
      <c r="P183" s="26"/>
    </row>
    <row r="184" spans="3:16" ht="15">
      <c r="C184" s="25"/>
      <c r="D184" s="25"/>
      <c r="E184" s="25"/>
      <c r="P184" s="26"/>
    </row>
    <row r="185" spans="3:16" ht="15">
      <c r="C185" s="25"/>
      <c r="D185" s="25"/>
      <c r="E185" s="25"/>
      <c r="P185" s="26"/>
    </row>
    <row r="186" spans="3:16" ht="15">
      <c r="C186" s="25"/>
      <c r="D186" s="25"/>
      <c r="E186" s="25"/>
      <c r="P186" s="26"/>
    </row>
    <row r="187" spans="3:16" ht="15">
      <c r="C187" s="25"/>
      <c r="D187" s="25"/>
      <c r="E187" s="25"/>
      <c r="P187" s="26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0:K37">
      <formula1>type</formula1>
    </dataValidation>
    <dataValidation type="list" allowBlank="1" showInputMessage="1" showErrorMessage="1" sqref="I10:I37">
      <formula1>rf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2019-10-23T07:53:28Z</cp:lastPrinted>
  <dcterms:created xsi:type="dcterms:W3CDTF">2011-01-26T13:35:26Z</dcterms:created>
  <dcterms:modified xsi:type="dcterms:W3CDTF">2019-10-28T03:51:03Z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