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'Протокол'!$A$1:$P$75</definedName>
  </definedNames>
  <calcPr fullCalcOnLoad="1"/>
</workbook>
</file>

<file path=xl/sharedStrings.xml><?xml version="1.0" encoding="utf-8"?>
<sst xmlns="http://schemas.openxmlformats.org/spreadsheetml/2006/main" count="580" uniqueCount="263">
  <si>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</si>
  <si>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</si>
  <si>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</si>
  <si>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</si>
  <si>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</si>
  <si>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</si>
  <si>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</si>
  <si>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</si>
  <si>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</si>
  <si>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</si>
  <si>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</si>
  <si>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</si>
  <si>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</si>
  <si>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</si>
  <si>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</si>
  <si>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</si>
  <si>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</si>
  <si>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</si>
  <si>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</si>
  <si>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</si>
  <si>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</si>
  <si>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</si>
  <si>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</si>
  <si>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</si>
  <si>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</si>
  <si>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</si>
  <si>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</si>
  <si>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</si>
  <si>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</si>
  <si>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</si>
  <si>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</si>
  <si>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</si>
  <si>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</si>
  <si>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</si>
  <si>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</si>
  <si>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</si>
  <si>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</si>
  <si>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</si>
  <si>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</si>
  <si>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</si>
  <si>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</si>
  <si>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</si>
  <si>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</si>
  <si>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</si>
  <si>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</si>
  <si>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</si>
  <si>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</si>
  <si>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</si>
  <si>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</si>
  <si>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</si>
  <si>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</si>
  <si>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</si>
  <si>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</si>
  <si>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</si>
  <si>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</si>
  <si>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</si>
  <si>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</si>
  <si>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</si>
  <si>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</si>
  <si>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</si>
  <si>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</si>
  <si>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</si>
  <si>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</si>
  <si>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</si>
  <si>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</si>
  <si>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</si>
  <si>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</si>
  <si>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</si>
  <si>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</si>
  <si>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</si>
  <si>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</si>
  <si>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</si>
  <si>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</si>
  <si>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</si>
  <si>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</si>
  <si>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</si>
  <si>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</si>
  <si>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</si>
  <si>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</si>
  <si>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</si>
  <si>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</si>
  <si>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</si>
  <si>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</si>
  <si>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</si>
  <si>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</si>
  <si>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</si>
  <si>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</si>
  <si>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</si>
  <si>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</si>
  <si>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</si>
  <si>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</si>
  <si>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</si>
  <si>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</si>
  <si>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</si>
  <si>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</si>
  <si>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</si>
  <si>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</si>
  <si>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</si>
  <si>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</si>
  <si>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</si>
  <si>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</si>
  <si>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</si>
  <si>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</si>
  <si>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</si>
  <si>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</si>
  <si>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</si>
  <si>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</si>
  <si>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</si>
  <si>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</si>
  <si>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</si>
  <si>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</si>
  <si>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</si>
  <si>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</si>
  <si>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</si>
  <si>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</si>
  <si>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</si>
  <si>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</si>
  <si>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</si>
  <si>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</si>
  <si>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</si>
  <si>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</si>
  <si>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ТМКОУ "Дудинская средняя школа №1"</t>
  </si>
  <si>
    <t>Кабатова Светлана Васильевна</t>
  </si>
  <si>
    <t>Ярославцева</t>
  </si>
  <si>
    <t>Алена</t>
  </si>
  <si>
    <t>Олеговна</t>
  </si>
  <si>
    <t>ж</t>
  </si>
  <si>
    <t>нет</t>
  </si>
  <si>
    <t>Алексеевна</t>
  </si>
  <si>
    <t>Ильина</t>
  </si>
  <si>
    <t>Катерина</t>
  </si>
  <si>
    <t>Романовна</t>
  </si>
  <si>
    <t>Полина</t>
  </si>
  <si>
    <t>Тиленова</t>
  </si>
  <si>
    <t>Тамара</t>
  </si>
  <si>
    <t>Бердибековна</t>
  </si>
  <si>
    <t>Александрович</t>
  </si>
  <si>
    <t>Яшина</t>
  </si>
  <si>
    <t>Ксения</t>
  </si>
  <si>
    <t>Владимировна</t>
  </si>
  <si>
    <t>Ямкин</t>
  </si>
  <si>
    <t>Алексеевич</t>
  </si>
  <si>
    <t>Александровна</t>
  </si>
  <si>
    <t>Виктор</t>
  </si>
  <si>
    <t>Николай</t>
  </si>
  <si>
    <t>Игоревич</t>
  </si>
  <si>
    <t>Евгеньевич</t>
  </si>
  <si>
    <t>Андрей</t>
  </si>
  <si>
    <t>Прокопьевич</t>
  </si>
  <si>
    <t>Тоги</t>
  </si>
  <si>
    <t>Шитина</t>
  </si>
  <si>
    <t>Каярин</t>
  </si>
  <si>
    <t>Эльдар</t>
  </si>
  <si>
    <t>Раминович</t>
  </si>
  <si>
    <t>Чуприн</t>
  </si>
  <si>
    <t>Ярослав</t>
  </si>
  <si>
    <t>Валерьевич</t>
  </si>
  <si>
    <t>Локатушина</t>
  </si>
  <si>
    <t>Анатольевна</t>
  </si>
  <si>
    <t>Кукуруза</t>
  </si>
  <si>
    <t>Александр</t>
  </si>
  <si>
    <t>Ямкина</t>
  </si>
  <si>
    <t>Валерия</t>
  </si>
  <si>
    <t>Алексеев</t>
  </si>
  <si>
    <t>Кукузова</t>
  </si>
  <si>
    <t>Зарина</t>
  </si>
  <si>
    <t>Яроцкий</t>
  </si>
  <si>
    <t>Павел</t>
  </si>
  <si>
    <t>Владиславович</t>
  </si>
  <si>
    <t>Наталья</t>
  </si>
  <si>
    <t>Роут</t>
  </si>
  <si>
    <t>Илья</t>
  </si>
  <si>
    <t>Семен</t>
  </si>
  <si>
    <t>Эдуардович</t>
  </si>
  <si>
    <t>Лысаковский</t>
  </si>
  <si>
    <t>Сергеевич</t>
  </si>
  <si>
    <t>Силкин</t>
  </si>
  <si>
    <t>Яптунэ</t>
  </si>
  <si>
    <t>Викторовна</t>
  </si>
  <si>
    <t>Имомовна</t>
  </si>
  <si>
    <t>Иосифович</t>
  </si>
  <si>
    <t>Килякова Светлана Вениаминовна</t>
  </si>
  <si>
    <t xml:space="preserve">Костеркин </t>
  </si>
  <si>
    <t>Яков</t>
  </si>
  <si>
    <t>Павлович</t>
  </si>
  <si>
    <t>Головчик Галина Сергеевна</t>
  </si>
  <si>
    <t>Михаил</t>
  </si>
  <si>
    <t>Васильевич</t>
  </si>
  <si>
    <t xml:space="preserve">Суворов </t>
  </si>
  <si>
    <t>Левицкая</t>
  </si>
  <si>
    <t>Сабрина</t>
  </si>
  <si>
    <t xml:space="preserve">Елогирь </t>
  </si>
  <si>
    <t>Филипп</t>
  </si>
  <si>
    <t>Егорович</t>
  </si>
  <si>
    <t>Ткаченко</t>
  </si>
  <si>
    <t>Артур</t>
  </si>
  <si>
    <t>Ян</t>
  </si>
  <si>
    <t>Константин</t>
  </si>
  <si>
    <t>Руслан</t>
  </si>
  <si>
    <t>Андреевич</t>
  </si>
  <si>
    <t>Вячеслав</t>
  </si>
  <si>
    <t>Береговая</t>
  </si>
  <si>
    <t>Нина</t>
  </si>
  <si>
    <t>Сергеевна</t>
  </si>
  <si>
    <t>Максим</t>
  </si>
  <si>
    <t>Светлана</t>
  </si>
  <si>
    <t>Кухаренко</t>
  </si>
  <si>
    <t>Екатерина</t>
  </si>
  <si>
    <t>Андреевна</t>
  </si>
  <si>
    <t>Совалова</t>
  </si>
  <si>
    <t xml:space="preserve">Турдагина </t>
  </si>
  <si>
    <t>Милена</t>
  </si>
  <si>
    <t>Ильинична</t>
  </si>
  <si>
    <t>Надер</t>
  </si>
  <si>
    <t>Самира</t>
  </si>
  <si>
    <t>Махмуджоновна</t>
  </si>
  <si>
    <t>Салиндер</t>
  </si>
  <si>
    <t>Гульнара</t>
  </si>
  <si>
    <t>Альбертовна</t>
  </si>
  <si>
    <t>Силкина</t>
  </si>
  <si>
    <t>Надежда</t>
  </si>
  <si>
    <t>Ивановна</t>
  </si>
  <si>
    <t xml:space="preserve">Сотников </t>
  </si>
  <si>
    <t>Елисей</t>
  </si>
  <si>
    <t>Викторович</t>
  </si>
  <si>
    <t>Любовь</t>
  </si>
  <si>
    <t>Борисовна</t>
  </si>
  <si>
    <t>Грищенко</t>
  </si>
  <si>
    <t>Владислав</t>
  </si>
  <si>
    <t>Чеботарёва</t>
  </si>
  <si>
    <t>Михайлусова</t>
  </si>
  <si>
    <t>Кристина</t>
  </si>
  <si>
    <t>Панов</t>
  </si>
  <si>
    <t>Федор</t>
  </si>
  <si>
    <t>Константинович</t>
  </si>
  <si>
    <t>Аксенова</t>
  </si>
  <si>
    <t>Ева</t>
  </si>
  <si>
    <t>Евгеньевна</t>
  </si>
  <si>
    <t>Казак</t>
  </si>
  <si>
    <t>Татьяна</t>
  </si>
  <si>
    <t>Семеновна</t>
  </si>
  <si>
    <t>Ямкинв</t>
  </si>
  <si>
    <t>Ладамира</t>
  </si>
  <si>
    <t>Эдуардовна</t>
  </si>
  <si>
    <t>Степанова</t>
  </si>
  <si>
    <t>Софья</t>
  </si>
  <si>
    <t>Фёдорова</t>
  </si>
  <si>
    <t>Лизавета</t>
  </si>
  <si>
    <t>Васильевна</t>
  </si>
  <si>
    <t>Алёна</t>
  </si>
  <si>
    <t>Безруких</t>
  </si>
  <si>
    <t>Максимовна</t>
  </si>
  <si>
    <t>Барсукова</t>
  </si>
  <si>
    <t>Александра</t>
  </si>
  <si>
    <t xml:space="preserve">Безруких </t>
  </si>
  <si>
    <t>Евдокия</t>
  </si>
  <si>
    <t>Спиридоновна</t>
  </si>
  <si>
    <t>Евгения</t>
  </si>
  <si>
    <t>Бетту</t>
  </si>
  <si>
    <t>Степуненко</t>
  </si>
  <si>
    <t>Юлия</t>
  </si>
  <si>
    <t xml:space="preserve">Владимировна </t>
  </si>
  <si>
    <t>Мозуль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</si>
</sst>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1"/>
      <name val="Calibri"/>
      <family val="2"/>
    </font>
    <font>
      <sz val="11"/>
      <color indexed="8"/>
      <name val="Cambria"/>
      <family val="1"/>
    </font>
    <font>
      <sz val="11"/>
      <name val="Cambria"/>
      <family val="1"/>
    </font>
    <font>
      <b/>
      <sz val="14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8" fillId="0" borderId="13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/>
    </xf>
    <xf numFmtId="49" fontId="23" fillId="0" borderId="13" xfId="0" applyNumberFormat="1" applyFont="1" applyFill="1" applyBorder="1" applyAlignment="1">
      <alignment horizontal="left" vertical="center"/>
    </xf>
    <xf numFmtId="14" fontId="23" fillId="0" borderId="13" xfId="0" applyNumberFormat="1" applyFont="1" applyFill="1" applyBorder="1" applyAlignment="1">
      <alignment horizontal="center" vertical="center"/>
    </xf>
    <xf numFmtId="194" fontId="23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left" vertical="center" wrapText="1"/>
    </xf>
    <xf numFmtId="14" fontId="23" fillId="0" borderId="13" xfId="0" applyNumberFormat="1" applyFont="1" applyFill="1" applyBorder="1" applyAlignment="1">
      <alignment horizontal="center" vertical="center" wrapText="1"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0" fontId="23" fillId="0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49" fontId="25" fillId="0" borderId="13" xfId="0" applyNumberFormat="1" applyFont="1" applyFill="1" applyBorder="1" applyAlignment="1">
      <alignment horizontal="left" vertical="center"/>
    </xf>
    <xf numFmtId="0" fontId="1" fillId="0" borderId="13" xfId="54" applyFont="1" applyFill="1" applyBorder="1" applyAlignment="1">
      <alignment horizontal="left" vertical="center" wrapText="1"/>
      <protection/>
    </xf>
    <xf numFmtId="2" fontId="23" fillId="0" borderId="13" xfId="0" applyNumberFormat="1" applyFont="1" applyFill="1" applyBorder="1" applyAlignment="1">
      <alignment horizontal="center" vertical="center"/>
    </xf>
    <xf numFmtId="0" fontId="1" fillId="0" borderId="13" xfId="54" applyFont="1" applyFill="1" applyBorder="1" applyAlignment="1">
      <alignment horizontal="center" vertical="center" wrapText="1"/>
      <protection/>
    </xf>
    <xf numFmtId="49" fontId="23" fillId="0" borderId="13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top"/>
    </xf>
    <xf numFmtId="0" fontId="25" fillId="0" borderId="13" xfId="0" applyFont="1" applyFill="1" applyBorder="1" applyAlignment="1">
      <alignment horizontal="center" vertical="top"/>
    </xf>
    <xf numFmtId="49" fontId="25" fillId="0" borderId="13" xfId="0" applyNumberFormat="1" applyFont="1" applyFill="1" applyBorder="1" applyAlignment="1">
      <alignment horizontal="center" vertical="top"/>
    </xf>
    <xf numFmtId="0" fontId="24" fillId="0" borderId="13" xfId="54" applyFont="1" applyFill="1" applyBorder="1" applyAlignment="1">
      <alignment horizontal="center" vertical="top"/>
      <protection/>
    </xf>
    <xf numFmtId="0" fontId="30" fillId="0" borderId="13" xfId="0" applyFont="1" applyFill="1" applyBorder="1" applyAlignment="1">
      <alignment horizontal="center" vertical="top"/>
    </xf>
    <xf numFmtId="49" fontId="23" fillId="0" borderId="13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top"/>
    </xf>
    <xf numFmtId="49" fontId="25" fillId="0" borderId="14" xfId="0" applyNumberFormat="1" applyFont="1" applyFill="1" applyBorder="1" applyAlignment="1">
      <alignment horizontal="center" vertical="top"/>
    </xf>
    <xf numFmtId="49" fontId="23" fillId="0" borderId="15" xfId="0" applyNumberFormat="1" applyFont="1" applyFill="1" applyBorder="1" applyAlignment="1">
      <alignment horizontal="left" vertical="center"/>
    </xf>
    <xf numFmtId="49" fontId="23" fillId="0" borderId="15" xfId="0" applyNumberFormat="1" applyFont="1" applyFill="1" applyBorder="1" applyAlignment="1">
      <alignment horizontal="center" vertical="center"/>
    </xf>
    <xf numFmtId="14" fontId="23" fillId="0" borderId="15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30" fillId="0" borderId="13" xfId="0" applyFont="1" applyFill="1" applyBorder="1" applyAlignment="1">
      <alignment horizontal="left" vertical="center"/>
    </xf>
    <xf numFmtId="0" fontId="24" fillId="0" borderId="13" xfId="54" applyFont="1" applyFill="1" applyBorder="1" applyAlignment="1">
      <alignment horizontal="left" vertical="center"/>
      <protection/>
    </xf>
    <xf numFmtId="49" fontId="25" fillId="0" borderId="0" xfId="0" applyNumberFormat="1" applyFont="1" applyFill="1" applyBorder="1" applyAlignment="1">
      <alignment horizontal="left" vertical="center"/>
    </xf>
    <xf numFmtId="49" fontId="25" fillId="0" borderId="14" xfId="0" applyNumberFormat="1" applyFont="1" applyFill="1" applyBorder="1" applyAlignment="1">
      <alignment horizontal="left" vertical="center"/>
    </xf>
    <xf numFmtId="14" fontId="1" fillId="0" borderId="13" xfId="0" applyNumberFormat="1" applyFont="1" applyFill="1" applyBorder="1" applyAlignment="1">
      <alignment horizontal="center" vertical="center"/>
    </xf>
    <xf numFmtId="14" fontId="1" fillId="0" borderId="13" xfId="54" applyNumberFormat="1" applyFont="1" applyFill="1" applyBorder="1" applyAlignment="1">
      <alignment horizontal="center" vertical="center"/>
      <protection/>
    </xf>
    <xf numFmtId="14" fontId="24" fillId="0" borderId="13" xfId="0" applyNumberFormat="1" applyFont="1" applyFill="1" applyBorder="1" applyAlignment="1">
      <alignment horizontal="center" vertical="center"/>
    </xf>
    <xf numFmtId="14" fontId="25" fillId="0" borderId="13" xfId="0" applyNumberFormat="1" applyFont="1" applyFill="1" applyBorder="1" applyAlignment="1">
      <alignment horizontal="center" vertical="center"/>
    </xf>
    <xf numFmtId="14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3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left" vertical="center"/>
    </xf>
    <xf numFmtId="194" fontId="23" fillId="0" borderId="13" xfId="0" applyNumberFormat="1" applyFont="1" applyFill="1" applyBorder="1" applyAlignment="1">
      <alignment horizontal="left" vertical="center"/>
    </xf>
    <xf numFmtId="194" fontId="1" fillId="0" borderId="13" xfId="54" applyNumberFormat="1" applyFont="1" applyFill="1" applyBorder="1" applyAlignment="1">
      <alignment horizontal="left" vertical="center"/>
      <protection/>
    </xf>
    <xf numFmtId="0" fontId="23" fillId="0" borderId="16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54" applyFont="1" applyFill="1" applyBorder="1" applyAlignment="1">
      <alignment horizontal="right"/>
      <protection/>
    </xf>
    <xf numFmtId="0" fontId="23" fillId="0" borderId="0" xfId="0" applyFont="1" applyFill="1" applyBorder="1" applyAlignment="1">
      <alignment horizontal="center"/>
    </xf>
    <xf numFmtId="194" fontId="23" fillId="0" borderId="17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/>
    </xf>
    <xf numFmtId="14" fontId="27" fillId="0" borderId="0" xfId="0" applyNumberFormat="1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3" fillId="0" borderId="19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 vertical="center"/>
    </xf>
    <xf numFmtId="194" fontId="23" fillId="0" borderId="20" xfId="0" applyNumberFormat="1" applyFont="1" applyFill="1" applyBorder="1" applyAlignment="1">
      <alignment horizontal="left" vertical="center"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0" fontId="23" fillId="0" borderId="13" xfId="0" applyNumberFormat="1" applyFont="1" applyFill="1" applyBorder="1" applyAlignment="1">
      <alignment horizontal="center" vertical="center"/>
    </xf>
    <xf numFmtId="1" fontId="23" fillId="0" borderId="13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/>
    </xf>
    <xf numFmtId="0" fontId="25" fillId="0" borderId="0" xfId="0" applyFont="1" applyFill="1" applyAlignment="1">
      <alignment horizontal="left" vertical="center"/>
    </xf>
    <xf numFmtId="0" fontId="23" fillId="0" borderId="15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194" fontId="23" fillId="0" borderId="0" xfId="0" applyNumberFormat="1" applyFont="1" applyFill="1" applyAlignment="1">
      <alignment horizontal="left" vertic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3" fillId="0" borderId="19" xfId="54" applyFont="1" applyFill="1" applyBorder="1" applyAlignment="1">
      <alignment horizontal="center" vertical="center"/>
      <protection/>
    </xf>
    <xf numFmtId="0" fontId="23" fillId="0" borderId="21" xfId="0" applyFont="1" applyFill="1" applyBorder="1" applyAlignment="1">
      <alignment horizontal="right" vertical="center" wrapText="1"/>
    </xf>
    <xf numFmtId="0" fontId="23" fillId="0" borderId="22" xfId="0" applyFont="1" applyFill="1" applyBorder="1" applyAlignment="1">
      <alignment horizontal="right" vertical="center"/>
    </xf>
    <xf numFmtId="0" fontId="23" fillId="0" borderId="23" xfId="0" applyFont="1" applyFill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65</xdr:row>
      <xdr:rowOff>28575</xdr:rowOff>
    </xdr:from>
    <xdr:to>
      <xdr:col>6</xdr:col>
      <xdr:colOff>552450</xdr:colOff>
      <xdr:row>74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4155400"/>
          <a:ext cx="43338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2"/>
  <sheetViews>
    <sheetView showGridLines="0" tabSelected="1" view="pageBreakPreview" zoomScale="75" zoomScaleSheetLayoutView="75" zoomScalePageLayoutView="0" workbookViewId="0" topLeftCell="B1">
      <pane ySplit="8" topLeftCell="A57" activePane="bottomLeft" state="frozen"/>
      <selection pane="topLeft" activeCell="A1" sqref="A1"/>
      <selection pane="bottomLeft" activeCell="J7" sqref="J7"/>
    </sheetView>
  </sheetViews>
  <sheetFormatPr defaultColWidth="9.00390625" defaultRowHeight="12.75"/>
  <cols>
    <col min="1" max="1" width="7.125" style="12" hidden="1" customWidth="1"/>
    <col min="2" max="2" width="8.75390625" style="12" customWidth="1"/>
    <col min="3" max="3" width="15.25390625" style="12" customWidth="1"/>
    <col min="4" max="4" width="12.625" style="12" customWidth="1"/>
    <col min="5" max="5" width="15.125" style="12" customWidth="1"/>
    <col min="6" max="6" width="7.00390625" style="87" customWidth="1"/>
    <col min="7" max="7" width="13.375" style="24" customWidth="1"/>
    <col min="8" max="8" width="8.25390625" style="24" customWidth="1"/>
    <col min="9" max="9" width="13.875" style="24" customWidth="1"/>
    <col min="10" max="10" width="9.375" style="24" customWidth="1"/>
    <col min="11" max="11" width="13.25390625" style="24" customWidth="1"/>
    <col min="12" max="12" width="11.125" style="24" customWidth="1"/>
    <col min="13" max="13" width="11.75390625" style="24" customWidth="1"/>
    <col min="14" max="15" width="9.125" style="24" customWidth="1"/>
    <col min="16" max="16" width="28.75390625" style="88" customWidth="1"/>
    <col min="17" max="16384" width="9.125" style="12" customWidth="1"/>
  </cols>
  <sheetData>
    <row r="1" spans="2:16" ht="39.75" customHeight="1">
      <c r="B1" s="93" t="s">
        <v>120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</row>
    <row r="2" spans="1:16" ht="18.75">
      <c r="A2" s="89" t="s">
        <v>111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</row>
    <row r="3" spans="1:16" ht="15">
      <c r="A3" s="63"/>
      <c r="B3" s="64"/>
      <c r="C3" s="65" t="s">
        <v>7</v>
      </c>
      <c r="D3" s="64" t="s">
        <v>30</v>
      </c>
      <c r="E3" s="64"/>
      <c r="F3" s="66"/>
      <c r="G3" s="57"/>
      <c r="H3" s="57"/>
      <c r="I3" s="57"/>
      <c r="J3" s="57"/>
      <c r="K3" s="57"/>
      <c r="L3" s="57"/>
      <c r="M3" s="57"/>
      <c r="N3" s="57"/>
      <c r="O3" s="57"/>
      <c r="P3" s="67"/>
    </row>
    <row r="4" spans="1:16" ht="15">
      <c r="A4" s="63"/>
      <c r="B4" s="64"/>
      <c r="C4" s="65" t="s">
        <v>6</v>
      </c>
      <c r="D4" s="68" t="s">
        <v>84</v>
      </c>
      <c r="E4" s="64"/>
      <c r="F4" s="66"/>
      <c r="G4" s="57"/>
      <c r="H4" s="57"/>
      <c r="I4" s="57"/>
      <c r="J4" s="57"/>
      <c r="K4" s="57"/>
      <c r="L4" s="57"/>
      <c r="M4" s="57"/>
      <c r="N4" s="57"/>
      <c r="O4" s="57"/>
      <c r="P4" s="67"/>
    </row>
    <row r="5" spans="1:16" ht="15">
      <c r="A5" s="63"/>
      <c r="B5" s="64"/>
      <c r="C5" s="65" t="s">
        <v>8</v>
      </c>
      <c r="D5" s="69">
        <v>43752</v>
      </c>
      <c r="E5" s="64"/>
      <c r="F5" s="66"/>
      <c r="G5" s="57"/>
      <c r="H5" s="57"/>
      <c r="I5" s="57"/>
      <c r="J5" s="57"/>
      <c r="K5" s="57"/>
      <c r="L5" s="57"/>
      <c r="M5" s="57"/>
      <c r="N5" s="57"/>
      <c r="O5" s="57"/>
      <c r="P5" s="67"/>
    </row>
    <row r="6" spans="1:16" ht="15">
      <c r="A6" s="63"/>
      <c r="B6" s="64"/>
      <c r="C6" s="65" t="s">
        <v>20</v>
      </c>
      <c r="D6" s="68" t="s">
        <v>121</v>
      </c>
      <c r="E6" s="64"/>
      <c r="F6" s="66"/>
      <c r="G6" s="57"/>
      <c r="H6" s="57"/>
      <c r="I6" s="57"/>
      <c r="J6" s="57"/>
      <c r="K6" s="57"/>
      <c r="L6" s="57"/>
      <c r="M6" s="57"/>
      <c r="N6" s="57"/>
      <c r="O6" s="57"/>
      <c r="P6" s="67"/>
    </row>
    <row r="7" spans="1:16" ht="36" customHeight="1">
      <c r="A7" s="70"/>
      <c r="B7" s="92" t="s">
        <v>21</v>
      </c>
      <c r="C7" s="92"/>
      <c r="D7" s="71" t="s">
        <v>122</v>
      </c>
      <c r="E7" s="71"/>
      <c r="F7" s="72"/>
      <c r="G7" s="73"/>
      <c r="H7" s="73"/>
      <c r="I7" s="73"/>
      <c r="J7" s="73"/>
      <c r="K7" s="73"/>
      <c r="L7" s="73"/>
      <c r="M7" s="73"/>
      <c r="N7" s="73"/>
      <c r="O7" s="73"/>
      <c r="P7" s="74"/>
    </row>
    <row r="8" spans="1:24" ht="52.5" customHeight="1">
      <c r="A8" s="25" t="s">
        <v>110</v>
      </c>
      <c r="B8" s="75" t="s">
        <v>112</v>
      </c>
      <c r="C8" s="76" t="s">
        <v>0</v>
      </c>
      <c r="D8" s="76" t="s">
        <v>1</v>
      </c>
      <c r="E8" s="76" t="s">
        <v>2</v>
      </c>
      <c r="F8" s="76" t="s">
        <v>11</v>
      </c>
      <c r="G8" s="76" t="s">
        <v>3</v>
      </c>
      <c r="H8" s="76" t="s">
        <v>109</v>
      </c>
      <c r="I8" s="76" t="s">
        <v>19</v>
      </c>
      <c r="J8" s="76" t="s">
        <v>5</v>
      </c>
      <c r="K8" s="76" t="s">
        <v>114</v>
      </c>
      <c r="L8" s="76" t="s">
        <v>116</v>
      </c>
      <c r="M8" s="76" t="s">
        <v>117</v>
      </c>
      <c r="N8" s="76" t="s">
        <v>113</v>
      </c>
      <c r="O8" s="76" t="s">
        <v>115</v>
      </c>
      <c r="P8" s="77" t="s">
        <v>119</v>
      </c>
      <c r="T8" s="64"/>
      <c r="U8" s="64"/>
      <c r="V8" s="64"/>
      <c r="W8" s="64"/>
      <c r="X8" s="64"/>
    </row>
    <row r="9" spans="1:16" ht="30" customHeight="1">
      <c r="A9" s="26"/>
      <c r="B9" s="25">
        <v>1</v>
      </c>
      <c r="C9" s="13" t="s">
        <v>140</v>
      </c>
      <c r="D9" s="13" t="s">
        <v>144</v>
      </c>
      <c r="E9" s="13" t="s">
        <v>180</v>
      </c>
      <c r="F9" s="33" t="s">
        <v>118</v>
      </c>
      <c r="G9" s="14">
        <v>39490</v>
      </c>
      <c r="H9" s="14" t="s">
        <v>127</v>
      </c>
      <c r="I9" s="78" t="s">
        <v>15</v>
      </c>
      <c r="J9" s="25">
        <v>5</v>
      </c>
      <c r="K9" s="25" t="s">
        <v>9</v>
      </c>
      <c r="L9" s="31">
        <v>32</v>
      </c>
      <c r="M9" s="31"/>
      <c r="N9" s="31">
        <f>SUM(L9:M9)</f>
        <v>32</v>
      </c>
      <c r="O9" s="79">
        <f>N9*100/46</f>
        <v>69.56521739130434</v>
      </c>
      <c r="P9" s="15" t="s">
        <v>181</v>
      </c>
    </row>
    <row r="10" spans="1:16" ht="30" customHeight="1">
      <c r="A10" s="26"/>
      <c r="B10" s="25">
        <v>2</v>
      </c>
      <c r="C10" s="47" t="s">
        <v>182</v>
      </c>
      <c r="D10" s="46" t="s">
        <v>183</v>
      </c>
      <c r="E10" s="46" t="s">
        <v>184</v>
      </c>
      <c r="F10" s="34" t="s">
        <v>118</v>
      </c>
      <c r="G10" s="55">
        <v>39483</v>
      </c>
      <c r="H10" s="52" t="s">
        <v>127</v>
      </c>
      <c r="I10" s="78" t="s">
        <v>15</v>
      </c>
      <c r="J10" s="80">
        <v>5</v>
      </c>
      <c r="K10" s="25" t="s">
        <v>10</v>
      </c>
      <c r="L10" s="31">
        <v>31.5</v>
      </c>
      <c r="M10" s="31"/>
      <c r="N10" s="31">
        <v>31.5</v>
      </c>
      <c r="O10" s="79">
        <f>N10*100/46</f>
        <v>68.47826086956522</v>
      </c>
      <c r="P10" s="60" t="s">
        <v>185</v>
      </c>
    </row>
    <row r="11" spans="1:16" ht="30" customHeight="1">
      <c r="A11" s="81"/>
      <c r="B11" s="25">
        <v>3</v>
      </c>
      <c r="C11" s="16" t="s">
        <v>151</v>
      </c>
      <c r="D11" s="13" t="s">
        <v>186</v>
      </c>
      <c r="E11" s="13" t="s">
        <v>187</v>
      </c>
      <c r="F11" s="33" t="s">
        <v>118</v>
      </c>
      <c r="G11" s="14">
        <v>39700</v>
      </c>
      <c r="H11" s="14" t="s">
        <v>127</v>
      </c>
      <c r="I11" s="78" t="s">
        <v>15</v>
      </c>
      <c r="J11" s="25">
        <v>5</v>
      </c>
      <c r="K11" s="25" t="s">
        <v>10</v>
      </c>
      <c r="L11" s="31">
        <v>30</v>
      </c>
      <c r="M11" s="31"/>
      <c r="N11" s="31">
        <f>SUM(L11:M11)</f>
        <v>30</v>
      </c>
      <c r="O11" s="79">
        <f>N11*100/46</f>
        <v>65.21739130434783</v>
      </c>
      <c r="P11" s="15" t="s">
        <v>181</v>
      </c>
    </row>
    <row r="12" spans="1:16" ht="29.25" customHeight="1">
      <c r="A12" s="81"/>
      <c r="B12" s="25">
        <v>4</v>
      </c>
      <c r="C12" s="47" t="s">
        <v>188</v>
      </c>
      <c r="D12" s="47" t="s">
        <v>160</v>
      </c>
      <c r="E12" s="47" t="s">
        <v>136</v>
      </c>
      <c r="F12" s="35" t="s">
        <v>118</v>
      </c>
      <c r="G12" s="55">
        <v>39692</v>
      </c>
      <c r="H12" s="14" t="s">
        <v>127</v>
      </c>
      <c r="I12" s="78" t="s">
        <v>15</v>
      </c>
      <c r="J12" s="80">
        <v>5</v>
      </c>
      <c r="K12" s="25" t="s">
        <v>10</v>
      </c>
      <c r="L12" s="31">
        <v>27</v>
      </c>
      <c r="M12" s="31"/>
      <c r="N12" s="31">
        <v>27</v>
      </c>
      <c r="O12" s="79">
        <f>N12*100/46</f>
        <v>58.69565217391305</v>
      </c>
      <c r="P12" s="23" t="s">
        <v>185</v>
      </c>
    </row>
    <row r="13" spans="1:16" ht="29.25" customHeight="1">
      <c r="A13" s="81"/>
      <c r="B13" s="25">
        <v>5</v>
      </c>
      <c r="C13" s="47" t="s">
        <v>189</v>
      </c>
      <c r="D13" s="29" t="s">
        <v>190</v>
      </c>
      <c r="E13" s="29" t="s">
        <v>142</v>
      </c>
      <c r="F13" s="36" t="s">
        <v>126</v>
      </c>
      <c r="G13" s="55">
        <v>39730</v>
      </c>
      <c r="H13" s="14" t="s">
        <v>127</v>
      </c>
      <c r="I13" s="78" t="s">
        <v>15</v>
      </c>
      <c r="J13" s="80">
        <v>5</v>
      </c>
      <c r="K13" s="25" t="s">
        <v>17</v>
      </c>
      <c r="L13" s="31">
        <v>26</v>
      </c>
      <c r="M13" s="31"/>
      <c r="N13" s="31">
        <v>26</v>
      </c>
      <c r="O13" s="79">
        <f aca="true" t="shared" si="0" ref="O13:O28">N13*100/46</f>
        <v>56.52173913043478</v>
      </c>
      <c r="P13" s="61" t="s">
        <v>185</v>
      </c>
    </row>
    <row r="14" spans="1:16" ht="29.25" customHeight="1">
      <c r="A14" s="81"/>
      <c r="B14" s="25">
        <v>6</v>
      </c>
      <c r="C14" s="47" t="s">
        <v>191</v>
      </c>
      <c r="D14" s="48" t="s">
        <v>192</v>
      </c>
      <c r="E14" s="47" t="s">
        <v>193</v>
      </c>
      <c r="F14" s="35" t="s">
        <v>118</v>
      </c>
      <c r="G14" s="55">
        <v>39703</v>
      </c>
      <c r="H14" s="14" t="s">
        <v>127</v>
      </c>
      <c r="I14" s="78" t="s">
        <v>15</v>
      </c>
      <c r="J14" s="80">
        <v>5</v>
      </c>
      <c r="K14" s="25" t="s">
        <v>17</v>
      </c>
      <c r="L14" s="31">
        <v>23</v>
      </c>
      <c r="M14" s="31"/>
      <c r="N14" s="31">
        <v>23</v>
      </c>
      <c r="O14" s="79">
        <f t="shared" si="0"/>
        <v>50</v>
      </c>
      <c r="P14" s="60" t="s">
        <v>185</v>
      </c>
    </row>
    <row r="15" spans="1:16" ht="30" customHeight="1">
      <c r="A15" s="81"/>
      <c r="B15" s="25">
        <v>7</v>
      </c>
      <c r="C15" s="47" t="s">
        <v>194</v>
      </c>
      <c r="D15" s="46" t="s">
        <v>195</v>
      </c>
      <c r="E15" s="46" t="s">
        <v>136</v>
      </c>
      <c r="F15" s="34" t="s">
        <v>118</v>
      </c>
      <c r="G15" s="55">
        <v>39596</v>
      </c>
      <c r="H15" s="52" t="s">
        <v>127</v>
      </c>
      <c r="I15" s="78" t="s">
        <v>15</v>
      </c>
      <c r="J15" s="80">
        <v>5</v>
      </c>
      <c r="K15" s="25" t="s">
        <v>17</v>
      </c>
      <c r="L15" s="31">
        <v>22</v>
      </c>
      <c r="M15" s="31"/>
      <c r="N15" s="31">
        <v>22</v>
      </c>
      <c r="O15" s="79">
        <f t="shared" si="0"/>
        <v>47.82608695652174</v>
      </c>
      <c r="P15" s="60" t="s">
        <v>185</v>
      </c>
    </row>
    <row r="16" spans="1:16" ht="30">
      <c r="A16" s="81"/>
      <c r="B16" s="25">
        <v>8</v>
      </c>
      <c r="C16" s="13" t="s">
        <v>176</v>
      </c>
      <c r="D16" s="13" t="s">
        <v>196</v>
      </c>
      <c r="E16" s="13" t="s">
        <v>136</v>
      </c>
      <c r="F16" s="33" t="s">
        <v>118</v>
      </c>
      <c r="G16" s="14">
        <v>39535</v>
      </c>
      <c r="H16" s="14" t="s">
        <v>127</v>
      </c>
      <c r="I16" s="78" t="s">
        <v>15</v>
      </c>
      <c r="J16" s="25">
        <v>5</v>
      </c>
      <c r="K16" s="25" t="s">
        <v>17</v>
      </c>
      <c r="L16" s="31">
        <v>19.5</v>
      </c>
      <c r="M16" s="31"/>
      <c r="N16" s="31">
        <f aca="true" t="shared" si="1" ref="N16:N24">SUM(L16:M16)</f>
        <v>19.5</v>
      </c>
      <c r="O16" s="79">
        <f>N16*100/46</f>
        <v>42.391304347826086</v>
      </c>
      <c r="P16" s="15" t="s">
        <v>181</v>
      </c>
    </row>
    <row r="17" spans="1:16" ht="30">
      <c r="A17" s="81"/>
      <c r="B17" s="25">
        <v>9</v>
      </c>
      <c r="C17" s="13" t="s">
        <v>149</v>
      </c>
      <c r="D17" s="13" t="s">
        <v>197</v>
      </c>
      <c r="E17" s="13" t="s">
        <v>146</v>
      </c>
      <c r="F17" s="33" t="s">
        <v>118</v>
      </c>
      <c r="G17" s="14">
        <v>39725</v>
      </c>
      <c r="H17" s="14" t="s">
        <v>127</v>
      </c>
      <c r="I17" s="78" t="s">
        <v>15</v>
      </c>
      <c r="J17" s="25">
        <v>5</v>
      </c>
      <c r="K17" s="25" t="s">
        <v>17</v>
      </c>
      <c r="L17" s="31">
        <v>18.5</v>
      </c>
      <c r="M17" s="31"/>
      <c r="N17" s="31">
        <f t="shared" si="1"/>
        <v>18.5</v>
      </c>
      <c r="O17" s="79">
        <f t="shared" si="0"/>
        <v>40.21739130434783</v>
      </c>
      <c r="P17" s="15" t="s">
        <v>181</v>
      </c>
    </row>
    <row r="18" spans="1:16" ht="30">
      <c r="A18" s="81"/>
      <c r="B18" s="25">
        <v>10</v>
      </c>
      <c r="C18" s="13" t="s">
        <v>177</v>
      </c>
      <c r="D18" s="13" t="s">
        <v>198</v>
      </c>
      <c r="E18" s="13" t="s">
        <v>146</v>
      </c>
      <c r="F18" s="33" t="s">
        <v>118</v>
      </c>
      <c r="G18" s="14">
        <v>39745</v>
      </c>
      <c r="H18" s="14" t="s">
        <v>127</v>
      </c>
      <c r="I18" s="78" t="s">
        <v>15</v>
      </c>
      <c r="J18" s="25">
        <v>5</v>
      </c>
      <c r="K18" s="25" t="s">
        <v>17</v>
      </c>
      <c r="L18" s="31">
        <v>16.5</v>
      </c>
      <c r="M18" s="31"/>
      <c r="N18" s="31">
        <f t="shared" si="1"/>
        <v>16.5</v>
      </c>
      <c r="O18" s="79">
        <f t="shared" si="0"/>
        <v>35.869565217391305</v>
      </c>
      <c r="P18" s="15" t="s">
        <v>181</v>
      </c>
    </row>
    <row r="19" spans="1:16" ht="30">
      <c r="A19" s="81"/>
      <c r="B19" s="25">
        <v>11</v>
      </c>
      <c r="C19" s="13" t="s">
        <v>176</v>
      </c>
      <c r="D19" s="13" t="s">
        <v>147</v>
      </c>
      <c r="E19" s="13" t="s">
        <v>199</v>
      </c>
      <c r="F19" s="33" t="s">
        <v>118</v>
      </c>
      <c r="G19" s="14">
        <v>40045</v>
      </c>
      <c r="H19" s="14" t="s">
        <v>127</v>
      </c>
      <c r="I19" s="78" t="s">
        <v>15</v>
      </c>
      <c r="J19" s="25">
        <v>5</v>
      </c>
      <c r="K19" s="25" t="s">
        <v>17</v>
      </c>
      <c r="L19" s="31">
        <v>15</v>
      </c>
      <c r="M19" s="31"/>
      <c r="N19" s="31">
        <f t="shared" si="1"/>
        <v>15</v>
      </c>
      <c r="O19" s="79">
        <f>N19*100/46</f>
        <v>32.608695652173914</v>
      </c>
      <c r="P19" s="15" t="s">
        <v>181</v>
      </c>
    </row>
    <row r="20" spans="1:16" ht="30">
      <c r="A20" s="81"/>
      <c r="B20" s="25">
        <v>12</v>
      </c>
      <c r="C20" s="13" t="s">
        <v>177</v>
      </c>
      <c r="D20" s="13" t="s">
        <v>200</v>
      </c>
      <c r="E20" s="13" t="s">
        <v>175</v>
      </c>
      <c r="F20" s="33" t="s">
        <v>118</v>
      </c>
      <c r="G20" s="14">
        <v>38336</v>
      </c>
      <c r="H20" s="14" t="s">
        <v>127</v>
      </c>
      <c r="I20" s="78" t="s">
        <v>15</v>
      </c>
      <c r="J20" s="25">
        <v>5</v>
      </c>
      <c r="K20" s="25" t="s">
        <v>17</v>
      </c>
      <c r="L20" s="31">
        <v>11</v>
      </c>
      <c r="M20" s="31"/>
      <c r="N20" s="31">
        <f t="shared" si="1"/>
        <v>11</v>
      </c>
      <c r="O20" s="79">
        <f t="shared" si="0"/>
        <v>23.91304347826087</v>
      </c>
      <c r="P20" s="15" t="s">
        <v>181</v>
      </c>
    </row>
    <row r="21" spans="1:16" ht="30">
      <c r="A21" s="81"/>
      <c r="B21" s="25">
        <v>13</v>
      </c>
      <c r="C21" s="13" t="s">
        <v>201</v>
      </c>
      <c r="D21" s="13" t="s">
        <v>202</v>
      </c>
      <c r="E21" s="13" t="s">
        <v>203</v>
      </c>
      <c r="F21" s="33" t="s">
        <v>126</v>
      </c>
      <c r="G21" s="14">
        <v>39720</v>
      </c>
      <c r="H21" s="14" t="s">
        <v>127</v>
      </c>
      <c r="I21" s="78" t="s">
        <v>15</v>
      </c>
      <c r="J21" s="25">
        <v>5</v>
      </c>
      <c r="K21" s="25" t="s">
        <v>17</v>
      </c>
      <c r="L21" s="31">
        <v>11</v>
      </c>
      <c r="M21" s="31"/>
      <c r="N21" s="31">
        <f t="shared" si="1"/>
        <v>11</v>
      </c>
      <c r="O21" s="79">
        <f t="shared" si="0"/>
        <v>23.91304347826087</v>
      </c>
      <c r="P21" s="15" t="s">
        <v>181</v>
      </c>
    </row>
    <row r="22" spans="1:16" ht="30">
      <c r="A22" s="81"/>
      <c r="B22" s="25">
        <v>14</v>
      </c>
      <c r="C22" s="13" t="s">
        <v>151</v>
      </c>
      <c r="D22" s="13" t="s">
        <v>204</v>
      </c>
      <c r="E22" s="13" t="s">
        <v>148</v>
      </c>
      <c r="F22" s="33" t="s">
        <v>118</v>
      </c>
      <c r="G22" s="14">
        <v>39717</v>
      </c>
      <c r="H22" s="14" t="s">
        <v>127</v>
      </c>
      <c r="I22" s="78" t="s">
        <v>15</v>
      </c>
      <c r="J22" s="25">
        <v>5</v>
      </c>
      <c r="K22" s="25" t="s">
        <v>17</v>
      </c>
      <c r="L22" s="31">
        <v>9</v>
      </c>
      <c r="M22" s="31"/>
      <c r="N22" s="31">
        <f t="shared" si="1"/>
        <v>9</v>
      </c>
      <c r="O22" s="79">
        <f>N22*100/46</f>
        <v>19.565217391304348</v>
      </c>
      <c r="P22" s="15" t="s">
        <v>181</v>
      </c>
    </row>
    <row r="23" spans="1:16" ht="30">
      <c r="A23" s="81"/>
      <c r="B23" s="25">
        <v>15</v>
      </c>
      <c r="C23" s="13" t="s">
        <v>161</v>
      </c>
      <c r="D23" s="13" t="s">
        <v>205</v>
      </c>
      <c r="E23" s="13" t="s">
        <v>142</v>
      </c>
      <c r="F23" s="33" t="s">
        <v>126</v>
      </c>
      <c r="G23" s="14">
        <v>39836</v>
      </c>
      <c r="H23" s="14" t="s">
        <v>127</v>
      </c>
      <c r="I23" s="78" t="s">
        <v>15</v>
      </c>
      <c r="J23" s="25">
        <v>5</v>
      </c>
      <c r="K23" s="25" t="s">
        <v>17</v>
      </c>
      <c r="L23" s="31">
        <v>9</v>
      </c>
      <c r="M23" s="31"/>
      <c r="N23" s="31">
        <f t="shared" si="1"/>
        <v>9</v>
      </c>
      <c r="O23" s="79">
        <f t="shared" si="0"/>
        <v>19.565217391304348</v>
      </c>
      <c r="P23" s="15" t="s">
        <v>181</v>
      </c>
    </row>
    <row r="24" spans="1:16" ht="30">
      <c r="A24" s="81"/>
      <c r="B24" s="25">
        <v>16</v>
      </c>
      <c r="C24" s="13" t="s">
        <v>206</v>
      </c>
      <c r="D24" s="13" t="s">
        <v>207</v>
      </c>
      <c r="E24" s="13" t="s">
        <v>208</v>
      </c>
      <c r="F24" s="33" t="s">
        <v>126</v>
      </c>
      <c r="G24" s="14">
        <v>39133</v>
      </c>
      <c r="H24" s="14" t="s">
        <v>127</v>
      </c>
      <c r="I24" s="78" t="s">
        <v>15</v>
      </c>
      <c r="J24" s="25">
        <v>6</v>
      </c>
      <c r="K24" s="25" t="s">
        <v>9</v>
      </c>
      <c r="L24" s="31">
        <v>34</v>
      </c>
      <c r="M24" s="31"/>
      <c r="N24" s="31">
        <f t="shared" si="1"/>
        <v>34</v>
      </c>
      <c r="O24" s="79">
        <f>N24*100/46</f>
        <v>73.91304347826087</v>
      </c>
      <c r="P24" s="15" t="s">
        <v>181</v>
      </c>
    </row>
    <row r="25" spans="1:16" ht="30" customHeight="1">
      <c r="A25" s="81"/>
      <c r="B25" s="25">
        <v>17</v>
      </c>
      <c r="C25" s="47" t="s">
        <v>209</v>
      </c>
      <c r="D25" s="47" t="s">
        <v>138</v>
      </c>
      <c r="E25" s="47" t="s">
        <v>178</v>
      </c>
      <c r="F25" s="35" t="s">
        <v>126</v>
      </c>
      <c r="G25" s="55">
        <v>39260</v>
      </c>
      <c r="H25" s="14" t="s">
        <v>127</v>
      </c>
      <c r="I25" s="78" t="s">
        <v>15</v>
      </c>
      <c r="J25" s="25">
        <v>6</v>
      </c>
      <c r="K25" s="25" t="s">
        <v>10</v>
      </c>
      <c r="L25" s="31">
        <v>27</v>
      </c>
      <c r="M25" s="31"/>
      <c r="N25" s="31">
        <v>27</v>
      </c>
      <c r="O25" s="79">
        <f t="shared" si="0"/>
        <v>58.69565217391305</v>
      </c>
      <c r="P25" s="23" t="s">
        <v>185</v>
      </c>
    </row>
    <row r="26" spans="1:16" ht="30" customHeight="1">
      <c r="A26" s="81"/>
      <c r="B26" s="25">
        <v>18</v>
      </c>
      <c r="C26" s="82" t="s">
        <v>210</v>
      </c>
      <c r="D26" s="49" t="s">
        <v>211</v>
      </c>
      <c r="E26" s="49" t="s">
        <v>212</v>
      </c>
      <c r="F26" s="37" t="s">
        <v>126</v>
      </c>
      <c r="G26" s="55">
        <v>39362</v>
      </c>
      <c r="H26" s="53" t="s">
        <v>127</v>
      </c>
      <c r="I26" s="78" t="s">
        <v>15</v>
      </c>
      <c r="J26" s="25">
        <v>6</v>
      </c>
      <c r="K26" s="25" t="s">
        <v>10</v>
      </c>
      <c r="L26" s="31">
        <v>23</v>
      </c>
      <c r="M26" s="31"/>
      <c r="N26" s="31">
        <v>23</v>
      </c>
      <c r="O26" s="79">
        <f t="shared" si="0"/>
        <v>50</v>
      </c>
      <c r="P26" s="62" t="s">
        <v>185</v>
      </c>
    </row>
    <row r="27" spans="1:16" ht="30">
      <c r="A27" s="81"/>
      <c r="B27" s="25">
        <v>19</v>
      </c>
      <c r="C27" s="13" t="s">
        <v>157</v>
      </c>
      <c r="D27" s="13" t="s">
        <v>169</v>
      </c>
      <c r="E27" s="43" t="s">
        <v>158</v>
      </c>
      <c r="F27" s="44" t="s">
        <v>126</v>
      </c>
      <c r="G27" s="45">
        <v>39273</v>
      </c>
      <c r="H27" s="45" t="s">
        <v>127</v>
      </c>
      <c r="I27" s="83" t="s">
        <v>15</v>
      </c>
      <c r="J27" s="25">
        <v>6</v>
      </c>
      <c r="K27" s="25" t="s">
        <v>17</v>
      </c>
      <c r="L27" s="31">
        <v>22</v>
      </c>
      <c r="M27" s="31"/>
      <c r="N27" s="31">
        <f>SUM(L27:M27)</f>
        <v>22</v>
      </c>
      <c r="O27" s="79">
        <f t="shared" si="0"/>
        <v>47.82608695652174</v>
      </c>
      <c r="P27" s="15" t="s">
        <v>181</v>
      </c>
    </row>
    <row r="28" spans="1:16" ht="30">
      <c r="A28" s="81"/>
      <c r="B28" s="25">
        <v>20</v>
      </c>
      <c r="C28" s="13" t="s">
        <v>213</v>
      </c>
      <c r="D28" s="13" t="s">
        <v>214</v>
      </c>
      <c r="E28" s="13" t="s">
        <v>215</v>
      </c>
      <c r="F28" s="33" t="s">
        <v>126</v>
      </c>
      <c r="G28" s="14">
        <v>39322</v>
      </c>
      <c r="H28" s="14" t="s">
        <v>127</v>
      </c>
      <c r="I28" s="78" t="s">
        <v>15</v>
      </c>
      <c r="J28" s="25">
        <v>6</v>
      </c>
      <c r="K28" s="25" t="s">
        <v>17</v>
      </c>
      <c r="L28" s="31">
        <v>17</v>
      </c>
      <c r="M28" s="31"/>
      <c r="N28" s="31">
        <f>SUM(L28:M28)</f>
        <v>17</v>
      </c>
      <c r="O28" s="79">
        <f t="shared" si="0"/>
        <v>36.95652173913044</v>
      </c>
      <c r="P28" s="15" t="s">
        <v>181</v>
      </c>
    </row>
    <row r="29" spans="1:16" ht="30">
      <c r="A29" s="81"/>
      <c r="B29" s="25">
        <v>21</v>
      </c>
      <c r="C29" s="16" t="s">
        <v>216</v>
      </c>
      <c r="D29" s="16" t="s">
        <v>217</v>
      </c>
      <c r="E29" s="16" t="s">
        <v>218</v>
      </c>
      <c r="F29" s="17" t="s">
        <v>126</v>
      </c>
      <c r="G29" s="18">
        <v>38920</v>
      </c>
      <c r="H29" s="18" t="s">
        <v>127</v>
      </c>
      <c r="I29" s="78" t="s">
        <v>15</v>
      </c>
      <c r="J29" s="25">
        <v>7</v>
      </c>
      <c r="K29" s="25" t="s">
        <v>17</v>
      </c>
      <c r="L29" s="31">
        <v>16</v>
      </c>
      <c r="M29" s="31"/>
      <c r="N29" s="31">
        <f>SUM(L29:M29)</f>
        <v>16</v>
      </c>
      <c r="O29" s="79">
        <f>N29*100/45</f>
        <v>35.55555555555556</v>
      </c>
      <c r="P29" s="15" t="s">
        <v>181</v>
      </c>
    </row>
    <row r="30" spans="1:16" ht="30">
      <c r="A30" s="81"/>
      <c r="B30" s="25">
        <v>22</v>
      </c>
      <c r="C30" s="23" t="s">
        <v>219</v>
      </c>
      <c r="D30" s="23" t="s">
        <v>220</v>
      </c>
      <c r="E30" s="23" t="s">
        <v>221</v>
      </c>
      <c r="F30" s="25" t="s">
        <v>126</v>
      </c>
      <c r="G30" s="14">
        <v>38970</v>
      </c>
      <c r="H30" s="14" t="s">
        <v>127</v>
      </c>
      <c r="I30" s="78" t="s">
        <v>15</v>
      </c>
      <c r="J30" s="25">
        <v>7</v>
      </c>
      <c r="K30" s="25" t="s">
        <v>17</v>
      </c>
      <c r="L30" s="31">
        <v>14</v>
      </c>
      <c r="M30" s="31"/>
      <c r="N30" s="31">
        <f>SUM(L30:M30)</f>
        <v>14</v>
      </c>
      <c r="O30" s="79">
        <f>N30*100/45</f>
        <v>31.11111111111111</v>
      </c>
      <c r="P30" s="15" t="s">
        <v>181</v>
      </c>
    </row>
    <row r="31" spans="1:16" ht="30" customHeight="1">
      <c r="A31" s="81"/>
      <c r="B31" s="25">
        <v>23</v>
      </c>
      <c r="C31" s="27" t="s">
        <v>222</v>
      </c>
      <c r="D31" s="48" t="s">
        <v>223</v>
      </c>
      <c r="E31" s="48" t="s">
        <v>224</v>
      </c>
      <c r="F31" s="38" t="s">
        <v>118</v>
      </c>
      <c r="G31" s="54">
        <v>38899</v>
      </c>
      <c r="H31" s="52" t="s">
        <v>127</v>
      </c>
      <c r="I31" s="78" t="s">
        <v>15</v>
      </c>
      <c r="J31" s="25">
        <v>7</v>
      </c>
      <c r="K31" s="25" t="s">
        <v>17</v>
      </c>
      <c r="L31" s="31">
        <v>13</v>
      </c>
      <c r="M31" s="31"/>
      <c r="N31" s="31">
        <v>13</v>
      </c>
      <c r="O31" s="79">
        <f>N31*100/45</f>
        <v>28.88888888888889</v>
      </c>
      <c r="P31" s="62" t="s">
        <v>185</v>
      </c>
    </row>
    <row r="32" spans="1:16" ht="30">
      <c r="A32" s="81"/>
      <c r="B32" s="25">
        <v>24</v>
      </c>
      <c r="C32" s="19" t="s">
        <v>161</v>
      </c>
      <c r="D32" s="19" t="s">
        <v>225</v>
      </c>
      <c r="E32" s="19" t="s">
        <v>226</v>
      </c>
      <c r="F32" s="39" t="s">
        <v>126</v>
      </c>
      <c r="G32" s="20">
        <v>38994</v>
      </c>
      <c r="H32" s="20" t="s">
        <v>127</v>
      </c>
      <c r="I32" s="78" t="s">
        <v>15</v>
      </c>
      <c r="J32" s="25">
        <v>7</v>
      </c>
      <c r="K32" s="25" t="s">
        <v>17</v>
      </c>
      <c r="L32" s="31">
        <v>11</v>
      </c>
      <c r="M32" s="31"/>
      <c r="N32" s="31">
        <f aca="true" t="shared" si="2" ref="N32:N45">SUM(L32:M32)</f>
        <v>11</v>
      </c>
      <c r="O32" s="79">
        <f>N32*100/45</f>
        <v>24.444444444444443</v>
      </c>
      <c r="P32" s="15" t="s">
        <v>181</v>
      </c>
    </row>
    <row r="33" spans="1:16" ht="30">
      <c r="A33" s="81"/>
      <c r="B33" s="25">
        <v>25</v>
      </c>
      <c r="C33" s="22" t="s">
        <v>151</v>
      </c>
      <c r="D33" s="11" t="s">
        <v>152</v>
      </c>
      <c r="E33" s="23" t="s">
        <v>153</v>
      </c>
      <c r="F33" s="25" t="s">
        <v>118</v>
      </c>
      <c r="G33" s="14">
        <v>38589</v>
      </c>
      <c r="H33" s="14" t="s">
        <v>127</v>
      </c>
      <c r="I33" s="78" t="s">
        <v>15</v>
      </c>
      <c r="J33" s="25">
        <v>8</v>
      </c>
      <c r="K33" s="25" t="s">
        <v>9</v>
      </c>
      <c r="L33" s="31">
        <v>25</v>
      </c>
      <c r="M33" s="31"/>
      <c r="N33" s="31">
        <f t="shared" si="2"/>
        <v>25</v>
      </c>
      <c r="O33" s="79">
        <f aca="true" t="shared" si="3" ref="O33:O46">N33*100/41</f>
        <v>60.97560975609756</v>
      </c>
      <c r="P33" s="15" t="s">
        <v>181</v>
      </c>
    </row>
    <row r="34" spans="1:16" ht="30">
      <c r="A34" s="81"/>
      <c r="B34" s="25">
        <v>26</v>
      </c>
      <c r="C34" s="16" t="s">
        <v>227</v>
      </c>
      <c r="D34" s="16" t="s">
        <v>228</v>
      </c>
      <c r="E34" s="16" t="s">
        <v>136</v>
      </c>
      <c r="F34" s="17" t="s">
        <v>118</v>
      </c>
      <c r="G34" s="18">
        <v>38626</v>
      </c>
      <c r="H34" s="18" t="s">
        <v>127</v>
      </c>
      <c r="I34" s="78" t="s">
        <v>15</v>
      </c>
      <c r="J34" s="25">
        <v>8</v>
      </c>
      <c r="K34" s="25" t="s">
        <v>10</v>
      </c>
      <c r="L34" s="31">
        <v>23</v>
      </c>
      <c r="M34" s="31"/>
      <c r="N34" s="31">
        <f t="shared" si="2"/>
        <v>23</v>
      </c>
      <c r="O34" s="79">
        <f t="shared" si="3"/>
        <v>56.09756097560975</v>
      </c>
      <c r="P34" s="15" t="s">
        <v>181</v>
      </c>
    </row>
    <row r="35" spans="1:16" ht="30">
      <c r="A35" s="81"/>
      <c r="B35" s="25">
        <v>27</v>
      </c>
      <c r="C35" s="23" t="s">
        <v>154</v>
      </c>
      <c r="D35" s="23" t="s">
        <v>155</v>
      </c>
      <c r="E35" s="23" t="s">
        <v>156</v>
      </c>
      <c r="F35" s="25" t="s">
        <v>118</v>
      </c>
      <c r="G35" s="14">
        <v>38703</v>
      </c>
      <c r="H35" s="14" t="s">
        <v>127</v>
      </c>
      <c r="I35" s="78" t="s">
        <v>15</v>
      </c>
      <c r="J35" s="25">
        <v>8</v>
      </c>
      <c r="K35" s="25" t="s">
        <v>17</v>
      </c>
      <c r="L35" s="31">
        <v>19</v>
      </c>
      <c r="M35" s="31"/>
      <c r="N35" s="31">
        <f t="shared" si="2"/>
        <v>19</v>
      </c>
      <c r="O35" s="79">
        <f t="shared" si="3"/>
        <v>46.34146341463415</v>
      </c>
      <c r="P35" s="15" t="s">
        <v>181</v>
      </c>
    </row>
    <row r="36" spans="1:16" ht="30">
      <c r="A36" s="81"/>
      <c r="B36" s="25">
        <v>28</v>
      </c>
      <c r="C36" s="30" t="s">
        <v>229</v>
      </c>
      <c r="D36" s="30" t="s">
        <v>162</v>
      </c>
      <c r="E36" s="30" t="s">
        <v>128</v>
      </c>
      <c r="F36" s="32" t="s">
        <v>126</v>
      </c>
      <c r="G36" s="21">
        <v>38547</v>
      </c>
      <c r="H36" s="14" t="s">
        <v>127</v>
      </c>
      <c r="I36" s="78" t="s">
        <v>15</v>
      </c>
      <c r="J36" s="25">
        <v>8</v>
      </c>
      <c r="K36" s="25" t="s">
        <v>17</v>
      </c>
      <c r="L36" s="31">
        <v>18</v>
      </c>
      <c r="M36" s="31"/>
      <c r="N36" s="31">
        <f t="shared" si="2"/>
        <v>18</v>
      </c>
      <c r="O36" s="79">
        <f t="shared" si="3"/>
        <v>43.90243902439025</v>
      </c>
      <c r="P36" s="15" t="s">
        <v>181</v>
      </c>
    </row>
    <row r="37" spans="1:16" ht="30">
      <c r="A37" s="81"/>
      <c r="B37" s="25">
        <v>29</v>
      </c>
      <c r="C37" s="16" t="s">
        <v>166</v>
      </c>
      <c r="D37" s="11" t="s">
        <v>167</v>
      </c>
      <c r="E37" s="11" t="s">
        <v>168</v>
      </c>
      <c r="F37" s="40" t="s">
        <v>118</v>
      </c>
      <c r="G37" s="18">
        <v>38539</v>
      </c>
      <c r="H37" s="14" t="s">
        <v>127</v>
      </c>
      <c r="I37" s="78" t="s">
        <v>15</v>
      </c>
      <c r="J37" s="25">
        <v>8</v>
      </c>
      <c r="K37" s="25" t="s">
        <v>17</v>
      </c>
      <c r="L37" s="31">
        <v>18</v>
      </c>
      <c r="M37" s="31"/>
      <c r="N37" s="31">
        <f t="shared" si="2"/>
        <v>18</v>
      </c>
      <c r="O37" s="79">
        <f t="shared" si="3"/>
        <v>43.90243902439025</v>
      </c>
      <c r="P37" s="15" t="s">
        <v>181</v>
      </c>
    </row>
    <row r="38" spans="1:16" ht="30">
      <c r="A38" s="81"/>
      <c r="B38" s="25">
        <v>30</v>
      </c>
      <c r="C38" s="16" t="s">
        <v>174</v>
      </c>
      <c r="D38" s="16" t="s">
        <v>160</v>
      </c>
      <c r="E38" s="16" t="s">
        <v>175</v>
      </c>
      <c r="F38" s="17" t="s">
        <v>118</v>
      </c>
      <c r="G38" s="18">
        <v>38370</v>
      </c>
      <c r="H38" s="14" t="s">
        <v>127</v>
      </c>
      <c r="I38" s="78" t="s">
        <v>15</v>
      </c>
      <c r="J38" s="25">
        <v>8</v>
      </c>
      <c r="K38" s="25" t="s">
        <v>17</v>
      </c>
      <c r="L38" s="31">
        <v>17</v>
      </c>
      <c r="M38" s="31"/>
      <c r="N38" s="31">
        <f t="shared" si="2"/>
        <v>17</v>
      </c>
      <c r="O38" s="79">
        <f t="shared" si="3"/>
        <v>41.46341463414634</v>
      </c>
      <c r="P38" s="15" t="s">
        <v>181</v>
      </c>
    </row>
    <row r="39" spans="1:16" ht="30">
      <c r="A39" s="81"/>
      <c r="B39" s="25">
        <v>31</v>
      </c>
      <c r="C39" s="16" t="s">
        <v>170</v>
      </c>
      <c r="D39" s="16" t="s">
        <v>171</v>
      </c>
      <c r="E39" s="16" t="s">
        <v>145</v>
      </c>
      <c r="F39" s="17" t="s">
        <v>118</v>
      </c>
      <c r="G39" s="18">
        <v>38429</v>
      </c>
      <c r="H39" s="14" t="s">
        <v>127</v>
      </c>
      <c r="I39" s="78" t="s">
        <v>15</v>
      </c>
      <c r="J39" s="25">
        <v>8</v>
      </c>
      <c r="K39" s="25" t="s">
        <v>17</v>
      </c>
      <c r="L39" s="31">
        <v>17</v>
      </c>
      <c r="M39" s="31"/>
      <c r="N39" s="31">
        <f t="shared" si="2"/>
        <v>17</v>
      </c>
      <c r="O39" s="79">
        <f t="shared" si="3"/>
        <v>41.46341463414634</v>
      </c>
      <c r="P39" s="15" t="s">
        <v>181</v>
      </c>
    </row>
    <row r="40" spans="1:16" ht="30">
      <c r="A40" s="81"/>
      <c r="B40" s="25">
        <v>32</v>
      </c>
      <c r="C40" s="11" t="s">
        <v>164</v>
      </c>
      <c r="D40" s="11" t="s">
        <v>165</v>
      </c>
      <c r="E40" s="16" t="s">
        <v>179</v>
      </c>
      <c r="F40" s="17" t="s">
        <v>126</v>
      </c>
      <c r="G40" s="18">
        <v>38060</v>
      </c>
      <c r="H40" s="14" t="s">
        <v>127</v>
      </c>
      <c r="I40" s="78" t="s">
        <v>15</v>
      </c>
      <c r="J40" s="25">
        <v>8</v>
      </c>
      <c r="K40" s="25" t="s">
        <v>17</v>
      </c>
      <c r="L40" s="31">
        <v>16</v>
      </c>
      <c r="M40" s="31"/>
      <c r="N40" s="31">
        <f t="shared" si="2"/>
        <v>16</v>
      </c>
      <c r="O40" s="79">
        <f t="shared" si="3"/>
        <v>39.02439024390244</v>
      </c>
      <c r="P40" s="15" t="s">
        <v>181</v>
      </c>
    </row>
    <row r="41" spans="1:16" ht="30">
      <c r="A41" s="81"/>
      <c r="B41" s="25">
        <v>33</v>
      </c>
      <c r="C41" s="11" t="s">
        <v>163</v>
      </c>
      <c r="D41" s="11" t="s">
        <v>143</v>
      </c>
      <c r="E41" s="16" t="s">
        <v>141</v>
      </c>
      <c r="F41" s="17" t="s">
        <v>118</v>
      </c>
      <c r="G41" s="18">
        <v>38135</v>
      </c>
      <c r="H41" s="14" t="s">
        <v>127</v>
      </c>
      <c r="I41" s="78" t="s">
        <v>15</v>
      </c>
      <c r="J41" s="25">
        <v>8</v>
      </c>
      <c r="K41" s="25" t="s">
        <v>17</v>
      </c>
      <c r="L41" s="31">
        <v>15</v>
      </c>
      <c r="M41" s="31"/>
      <c r="N41" s="31">
        <f t="shared" si="2"/>
        <v>15</v>
      </c>
      <c r="O41" s="79">
        <f t="shared" si="3"/>
        <v>36.58536585365854</v>
      </c>
      <c r="P41" s="15" t="s">
        <v>181</v>
      </c>
    </row>
    <row r="42" spans="1:16" ht="30">
      <c r="A42" s="81"/>
      <c r="B42" s="25">
        <v>34</v>
      </c>
      <c r="C42" s="13" t="s">
        <v>230</v>
      </c>
      <c r="D42" s="13" t="s">
        <v>231</v>
      </c>
      <c r="E42" s="13" t="s">
        <v>139</v>
      </c>
      <c r="F42" s="33" t="s">
        <v>126</v>
      </c>
      <c r="G42" s="14">
        <v>38100</v>
      </c>
      <c r="H42" s="14" t="s">
        <v>127</v>
      </c>
      <c r="I42" s="78" t="s">
        <v>15</v>
      </c>
      <c r="J42" s="25">
        <v>8</v>
      </c>
      <c r="K42" s="25" t="s">
        <v>17</v>
      </c>
      <c r="L42" s="31">
        <v>14</v>
      </c>
      <c r="M42" s="31"/>
      <c r="N42" s="31">
        <f t="shared" si="2"/>
        <v>14</v>
      </c>
      <c r="O42" s="79">
        <f t="shared" si="3"/>
        <v>34.146341463414636</v>
      </c>
      <c r="P42" s="15" t="s">
        <v>181</v>
      </c>
    </row>
    <row r="43" spans="1:16" ht="30">
      <c r="A43" s="81"/>
      <c r="B43" s="25">
        <v>35</v>
      </c>
      <c r="C43" s="13" t="s">
        <v>232</v>
      </c>
      <c r="D43" s="13" t="s">
        <v>233</v>
      </c>
      <c r="E43" s="13" t="s">
        <v>234</v>
      </c>
      <c r="F43" s="33" t="s">
        <v>118</v>
      </c>
      <c r="G43" s="14">
        <v>38470</v>
      </c>
      <c r="H43" s="14" t="s">
        <v>127</v>
      </c>
      <c r="I43" s="78" t="s">
        <v>15</v>
      </c>
      <c r="J43" s="25">
        <v>8</v>
      </c>
      <c r="K43" s="25" t="s">
        <v>17</v>
      </c>
      <c r="L43" s="31">
        <v>14</v>
      </c>
      <c r="M43" s="31"/>
      <c r="N43" s="31">
        <f t="shared" si="2"/>
        <v>14</v>
      </c>
      <c r="O43" s="79">
        <f t="shared" si="3"/>
        <v>34.146341463414636</v>
      </c>
      <c r="P43" s="15" t="s">
        <v>181</v>
      </c>
    </row>
    <row r="44" spans="1:16" ht="30">
      <c r="A44" s="81"/>
      <c r="B44" s="25">
        <v>36</v>
      </c>
      <c r="C44" s="13" t="s">
        <v>140</v>
      </c>
      <c r="D44" s="13" t="s">
        <v>172</v>
      </c>
      <c r="E44" s="13" t="s">
        <v>173</v>
      </c>
      <c r="F44" s="33" t="s">
        <v>118</v>
      </c>
      <c r="G44" s="14">
        <v>38772</v>
      </c>
      <c r="H44" s="14" t="s">
        <v>127</v>
      </c>
      <c r="I44" s="78" t="s">
        <v>15</v>
      </c>
      <c r="J44" s="25">
        <v>8</v>
      </c>
      <c r="K44" s="25" t="s">
        <v>17</v>
      </c>
      <c r="L44" s="31">
        <v>14</v>
      </c>
      <c r="M44" s="31"/>
      <c r="N44" s="31">
        <f t="shared" si="2"/>
        <v>14</v>
      </c>
      <c r="O44" s="79">
        <f t="shared" si="3"/>
        <v>34.146341463414636</v>
      </c>
      <c r="P44" s="15" t="s">
        <v>181</v>
      </c>
    </row>
    <row r="45" spans="1:16" ht="30">
      <c r="A45" s="81"/>
      <c r="B45" s="25">
        <v>37</v>
      </c>
      <c r="C45" s="13" t="s">
        <v>159</v>
      </c>
      <c r="D45" s="13" t="s">
        <v>160</v>
      </c>
      <c r="E45" s="13" t="s">
        <v>136</v>
      </c>
      <c r="F45" s="33" t="s">
        <v>118</v>
      </c>
      <c r="G45" s="14">
        <v>38058</v>
      </c>
      <c r="H45" s="14" t="s">
        <v>127</v>
      </c>
      <c r="I45" s="78" t="s">
        <v>15</v>
      </c>
      <c r="J45" s="25">
        <v>8</v>
      </c>
      <c r="K45" s="25" t="s">
        <v>17</v>
      </c>
      <c r="L45" s="31">
        <v>13</v>
      </c>
      <c r="M45" s="31"/>
      <c r="N45" s="31">
        <f t="shared" si="2"/>
        <v>13</v>
      </c>
      <c r="O45" s="79">
        <f t="shared" si="3"/>
        <v>31.70731707317073</v>
      </c>
      <c r="P45" s="15" t="s">
        <v>181</v>
      </c>
    </row>
    <row r="46" spans="1:16" ht="30" customHeight="1">
      <c r="A46" s="81"/>
      <c r="B46" s="25">
        <v>38</v>
      </c>
      <c r="C46" s="27" t="s">
        <v>235</v>
      </c>
      <c r="D46" s="46" t="s">
        <v>236</v>
      </c>
      <c r="E46" s="46" t="s">
        <v>237</v>
      </c>
      <c r="F46" s="34" t="s">
        <v>126</v>
      </c>
      <c r="G46" s="54">
        <v>38713</v>
      </c>
      <c r="H46" s="52" t="s">
        <v>127</v>
      </c>
      <c r="I46" s="78" t="s">
        <v>15</v>
      </c>
      <c r="J46" s="25">
        <v>8</v>
      </c>
      <c r="K46" s="25" t="s">
        <v>17</v>
      </c>
      <c r="L46" s="31">
        <v>9</v>
      </c>
      <c r="M46" s="31"/>
      <c r="N46" s="31">
        <v>9</v>
      </c>
      <c r="O46" s="79">
        <f t="shared" si="3"/>
        <v>21.951219512195124</v>
      </c>
      <c r="P46" s="62" t="s">
        <v>185</v>
      </c>
    </row>
    <row r="47" spans="1:16" ht="30">
      <c r="A47" s="81"/>
      <c r="B47" s="25">
        <v>39</v>
      </c>
      <c r="C47" s="13" t="s">
        <v>129</v>
      </c>
      <c r="D47" s="13" t="s">
        <v>130</v>
      </c>
      <c r="E47" s="13" t="s">
        <v>131</v>
      </c>
      <c r="F47" s="33" t="s">
        <v>126</v>
      </c>
      <c r="G47" s="14">
        <v>38037</v>
      </c>
      <c r="H47" s="14" t="s">
        <v>127</v>
      </c>
      <c r="I47" s="78" t="s">
        <v>15</v>
      </c>
      <c r="J47" s="25">
        <v>9</v>
      </c>
      <c r="K47" s="25" t="s">
        <v>9</v>
      </c>
      <c r="L47" s="31">
        <v>21</v>
      </c>
      <c r="M47" s="31"/>
      <c r="N47" s="31">
        <f aca="true" t="shared" si="4" ref="N47:N53">SUM(L47:M47)</f>
        <v>21</v>
      </c>
      <c r="O47" s="79">
        <f aca="true" t="shared" si="5" ref="O47:O62">N47*100/39</f>
        <v>53.84615384615385</v>
      </c>
      <c r="P47" s="15" t="s">
        <v>181</v>
      </c>
    </row>
    <row r="48" spans="1:16" ht="30">
      <c r="A48" s="81"/>
      <c r="B48" s="25">
        <v>40</v>
      </c>
      <c r="C48" s="13" t="s">
        <v>238</v>
      </c>
      <c r="D48" s="13" t="s">
        <v>239</v>
      </c>
      <c r="E48" s="13" t="s">
        <v>240</v>
      </c>
      <c r="F48" s="33" t="s">
        <v>126</v>
      </c>
      <c r="G48" s="14">
        <v>38267</v>
      </c>
      <c r="H48" s="14" t="s">
        <v>127</v>
      </c>
      <c r="I48" s="78" t="s">
        <v>15</v>
      </c>
      <c r="J48" s="25">
        <v>9</v>
      </c>
      <c r="K48" s="25" t="s">
        <v>10</v>
      </c>
      <c r="L48" s="31">
        <v>20</v>
      </c>
      <c r="M48" s="31"/>
      <c r="N48" s="31">
        <f t="shared" si="4"/>
        <v>20</v>
      </c>
      <c r="O48" s="79">
        <f t="shared" si="5"/>
        <v>51.282051282051285</v>
      </c>
      <c r="P48" s="15" t="s">
        <v>181</v>
      </c>
    </row>
    <row r="49" spans="1:16" ht="30">
      <c r="A49" s="81"/>
      <c r="B49" s="25">
        <v>41</v>
      </c>
      <c r="C49" s="13" t="s">
        <v>133</v>
      </c>
      <c r="D49" s="13" t="s">
        <v>134</v>
      </c>
      <c r="E49" s="13" t="s">
        <v>135</v>
      </c>
      <c r="F49" s="33" t="s">
        <v>126</v>
      </c>
      <c r="G49" s="14">
        <v>38248</v>
      </c>
      <c r="H49" s="14" t="s">
        <v>127</v>
      </c>
      <c r="I49" s="78" t="s">
        <v>15</v>
      </c>
      <c r="J49" s="25">
        <v>9</v>
      </c>
      <c r="K49" s="25" t="s">
        <v>17</v>
      </c>
      <c r="L49" s="31">
        <v>19</v>
      </c>
      <c r="M49" s="31"/>
      <c r="N49" s="31">
        <f t="shared" si="4"/>
        <v>19</v>
      </c>
      <c r="O49" s="79">
        <f t="shared" si="5"/>
        <v>48.717948717948715</v>
      </c>
      <c r="P49" s="15" t="s">
        <v>181</v>
      </c>
    </row>
    <row r="50" spans="1:16" ht="30">
      <c r="A50" s="81"/>
      <c r="B50" s="25">
        <v>42</v>
      </c>
      <c r="C50" s="13" t="s">
        <v>241</v>
      </c>
      <c r="D50" s="13" t="s">
        <v>242</v>
      </c>
      <c r="E50" s="13" t="s">
        <v>243</v>
      </c>
      <c r="F50" s="33" t="s">
        <v>126</v>
      </c>
      <c r="G50" s="14">
        <v>37293</v>
      </c>
      <c r="H50" s="14" t="s">
        <v>127</v>
      </c>
      <c r="I50" s="78" t="s">
        <v>15</v>
      </c>
      <c r="J50" s="25">
        <v>9</v>
      </c>
      <c r="K50" s="25" t="s">
        <v>17</v>
      </c>
      <c r="L50" s="31">
        <v>19</v>
      </c>
      <c r="M50" s="31"/>
      <c r="N50" s="31">
        <f t="shared" si="4"/>
        <v>19</v>
      </c>
      <c r="O50" s="79">
        <f t="shared" si="5"/>
        <v>48.717948717948715</v>
      </c>
      <c r="P50" s="15" t="s">
        <v>181</v>
      </c>
    </row>
    <row r="51" spans="1:16" ht="30">
      <c r="A51" s="81"/>
      <c r="B51" s="25">
        <v>43</v>
      </c>
      <c r="C51" s="13" t="s">
        <v>244</v>
      </c>
      <c r="D51" s="13" t="s">
        <v>245</v>
      </c>
      <c r="E51" s="13" t="s">
        <v>178</v>
      </c>
      <c r="F51" s="33" t="s">
        <v>126</v>
      </c>
      <c r="G51" s="14">
        <v>38093</v>
      </c>
      <c r="H51" s="14" t="s">
        <v>127</v>
      </c>
      <c r="I51" s="78" t="s">
        <v>15</v>
      </c>
      <c r="J51" s="25">
        <v>9</v>
      </c>
      <c r="K51" s="25" t="s">
        <v>17</v>
      </c>
      <c r="L51" s="31">
        <v>18</v>
      </c>
      <c r="M51" s="31"/>
      <c r="N51" s="31">
        <f t="shared" si="4"/>
        <v>18</v>
      </c>
      <c r="O51" s="79">
        <f t="shared" si="5"/>
        <v>46.15384615384615</v>
      </c>
      <c r="P51" s="15" t="s">
        <v>181</v>
      </c>
    </row>
    <row r="52" spans="1:16" ht="30">
      <c r="A52" s="81"/>
      <c r="B52" s="25">
        <v>44</v>
      </c>
      <c r="C52" s="13" t="s">
        <v>137</v>
      </c>
      <c r="D52" s="13" t="s">
        <v>138</v>
      </c>
      <c r="E52" s="13" t="s">
        <v>139</v>
      </c>
      <c r="F52" s="33" t="s">
        <v>126</v>
      </c>
      <c r="G52" s="14">
        <v>38285</v>
      </c>
      <c r="H52" s="14" t="s">
        <v>127</v>
      </c>
      <c r="I52" s="78" t="s">
        <v>15</v>
      </c>
      <c r="J52" s="25">
        <v>9</v>
      </c>
      <c r="K52" s="25" t="s">
        <v>17</v>
      </c>
      <c r="L52" s="31">
        <v>18</v>
      </c>
      <c r="M52" s="31"/>
      <c r="N52" s="31">
        <f t="shared" si="4"/>
        <v>18</v>
      </c>
      <c r="O52" s="79">
        <f t="shared" si="5"/>
        <v>46.15384615384615</v>
      </c>
      <c r="P52" s="15" t="s">
        <v>181</v>
      </c>
    </row>
    <row r="53" spans="1:16" ht="30">
      <c r="A53" s="81"/>
      <c r="B53" s="25">
        <v>45</v>
      </c>
      <c r="C53" s="13" t="s">
        <v>246</v>
      </c>
      <c r="D53" s="13" t="s">
        <v>132</v>
      </c>
      <c r="E53" s="13" t="s">
        <v>131</v>
      </c>
      <c r="F53" s="33" t="s">
        <v>126</v>
      </c>
      <c r="G53" s="14">
        <v>37987</v>
      </c>
      <c r="H53" s="14" t="s">
        <v>127</v>
      </c>
      <c r="I53" s="78" t="s">
        <v>15</v>
      </c>
      <c r="J53" s="25">
        <v>9</v>
      </c>
      <c r="K53" s="25" t="s">
        <v>17</v>
      </c>
      <c r="L53" s="31">
        <v>17</v>
      </c>
      <c r="M53" s="31"/>
      <c r="N53" s="31">
        <f t="shared" si="4"/>
        <v>17</v>
      </c>
      <c r="O53" s="79">
        <f t="shared" si="5"/>
        <v>43.58974358974359</v>
      </c>
      <c r="P53" s="15" t="s">
        <v>181</v>
      </c>
    </row>
    <row r="54" spans="1:16" ht="30" customHeight="1">
      <c r="A54" s="81"/>
      <c r="B54" s="25">
        <v>46</v>
      </c>
      <c r="C54" s="27" t="s">
        <v>191</v>
      </c>
      <c r="D54" s="46" t="s">
        <v>247</v>
      </c>
      <c r="E54" s="46" t="s">
        <v>248</v>
      </c>
      <c r="F54" s="34" t="s">
        <v>126</v>
      </c>
      <c r="G54" s="54">
        <v>37690</v>
      </c>
      <c r="H54" s="52" t="s">
        <v>127</v>
      </c>
      <c r="I54" s="78" t="s">
        <v>15</v>
      </c>
      <c r="J54" s="25">
        <v>9</v>
      </c>
      <c r="K54" s="25" t="s">
        <v>17</v>
      </c>
      <c r="L54" s="31">
        <v>15</v>
      </c>
      <c r="M54" s="31"/>
      <c r="N54" s="31">
        <v>15</v>
      </c>
      <c r="O54" s="79">
        <f t="shared" si="5"/>
        <v>38.46153846153846</v>
      </c>
      <c r="P54" s="62" t="s">
        <v>185</v>
      </c>
    </row>
    <row r="55" spans="1:16" ht="30">
      <c r="A55" s="81"/>
      <c r="B55" s="25">
        <v>47</v>
      </c>
      <c r="C55" s="13" t="s">
        <v>123</v>
      </c>
      <c r="D55" s="13" t="s">
        <v>249</v>
      </c>
      <c r="E55" s="13" t="s">
        <v>125</v>
      </c>
      <c r="F55" s="33" t="s">
        <v>126</v>
      </c>
      <c r="G55" s="14">
        <v>38313</v>
      </c>
      <c r="H55" s="14" t="s">
        <v>127</v>
      </c>
      <c r="I55" s="78" t="s">
        <v>15</v>
      </c>
      <c r="J55" s="25">
        <v>9</v>
      </c>
      <c r="K55" s="25" t="s">
        <v>17</v>
      </c>
      <c r="L55" s="31">
        <v>14</v>
      </c>
      <c r="M55" s="31"/>
      <c r="N55" s="31">
        <f>SUM(L55:M55)</f>
        <v>14</v>
      </c>
      <c r="O55" s="79">
        <f t="shared" si="5"/>
        <v>35.8974358974359</v>
      </c>
      <c r="P55" s="15" t="s">
        <v>181</v>
      </c>
    </row>
    <row r="56" spans="1:16" ht="30" customHeight="1">
      <c r="A56" s="81"/>
      <c r="B56" s="25">
        <v>48</v>
      </c>
      <c r="C56" s="28" t="s">
        <v>250</v>
      </c>
      <c r="D56" s="48" t="s">
        <v>220</v>
      </c>
      <c r="E56" s="46" t="s">
        <v>251</v>
      </c>
      <c r="F56" s="34" t="s">
        <v>126</v>
      </c>
      <c r="G56" s="54">
        <v>38146</v>
      </c>
      <c r="H56" s="52" t="s">
        <v>127</v>
      </c>
      <c r="I56" s="78" t="s">
        <v>15</v>
      </c>
      <c r="J56" s="25">
        <v>9</v>
      </c>
      <c r="K56" s="25" t="s">
        <v>17</v>
      </c>
      <c r="L56" s="31">
        <v>10</v>
      </c>
      <c r="M56" s="31"/>
      <c r="N56" s="31">
        <v>10</v>
      </c>
      <c r="O56" s="79">
        <f t="shared" si="5"/>
        <v>25.641025641025642</v>
      </c>
      <c r="P56" s="62" t="s">
        <v>185</v>
      </c>
    </row>
    <row r="57" spans="1:16" ht="30" customHeight="1">
      <c r="A57" s="81"/>
      <c r="B57" s="25">
        <v>49</v>
      </c>
      <c r="C57" s="28" t="s">
        <v>252</v>
      </c>
      <c r="D57" s="48" t="s">
        <v>253</v>
      </c>
      <c r="E57" s="46" t="s">
        <v>203</v>
      </c>
      <c r="F57" s="34" t="s">
        <v>126</v>
      </c>
      <c r="G57" s="54">
        <v>37733</v>
      </c>
      <c r="H57" s="52" t="s">
        <v>127</v>
      </c>
      <c r="I57" s="78" t="s">
        <v>15</v>
      </c>
      <c r="J57" s="25">
        <v>9</v>
      </c>
      <c r="K57" s="25" t="s">
        <v>17</v>
      </c>
      <c r="L57" s="31">
        <v>8</v>
      </c>
      <c r="M57" s="31"/>
      <c r="N57" s="31">
        <v>8</v>
      </c>
      <c r="O57" s="79">
        <f t="shared" si="5"/>
        <v>20.512820512820515</v>
      </c>
      <c r="P57" s="62" t="s">
        <v>185</v>
      </c>
    </row>
    <row r="58" spans="1:16" ht="30" customHeight="1">
      <c r="A58" s="81"/>
      <c r="B58" s="25">
        <v>50</v>
      </c>
      <c r="C58" s="29" t="s">
        <v>210</v>
      </c>
      <c r="D58" s="29" t="s">
        <v>220</v>
      </c>
      <c r="E58" s="29" t="s">
        <v>178</v>
      </c>
      <c r="F58" s="36" t="s">
        <v>126</v>
      </c>
      <c r="G58" s="55">
        <v>38132</v>
      </c>
      <c r="H58" s="14" t="s">
        <v>127</v>
      </c>
      <c r="I58" s="78" t="s">
        <v>15</v>
      </c>
      <c r="J58" s="25">
        <v>9</v>
      </c>
      <c r="K58" s="25" t="s">
        <v>17</v>
      </c>
      <c r="L58" s="31">
        <v>8</v>
      </c>
      <c r="M58" s="31"/>
      <c r="N58" s="31">
        <v>8</v>
      </c>
      <c r="O58" s="79">
        <f t="shared" si="5"/>
        <v>20.512820512820515</v>
      </c>
      <c r="P58" s="62" t="s">
        <v>185</v>
      </c>
    </row>
    <row r="59" spans="1:16" ht="30" customHeight="1">
      <c r="A59" s="81"/>
      <c r="B59" s="25">
        <v>51</v>
      </c>
      <c r="C59" s="29" t="s">
        <v>254</v>
      </c>
      <c r="D59" s="50" t="s">
        <v>255</v>
      </c>
      <c r="E59" s="29" t="s">
        <v>256</v>
      </c>
      <c r="F59" s="41" t="s">
        <v>126</v>
      </c>
      <c r="G59" s="55">
        <v>37624</v>
      </c>
      <c r="H59" s="56" t="s">
        <v>127</v>
      </c>
      <c r="I59" s="78" t="s">
        <v>15</v>
      </c>
      <c r="J59" s="57">
        <v>10</v>
      </c>
      <c r="K59" s="25" t="s">
        <v>9</v>
      </c>
      <c r="L59" s="84">
        <v>23</v>
      </c>
      <c r="M59" s="31"/>
      <c r="N59" s="84">
        <v>23</v>
      </c>
      <c r="O59" s="79">
        <f t="shared" si="5"/>
        <v>58.97435897435897</v>
      </c>
      <c r="P59" s="62" t="s">
        <v>185</v>
      </c>
    </row>
    <row r="60" spans="1:16" ht="30">
      <c r="A60" s="81"/>
      <c r="B60" s="25">
        <v>52</v>
      </c>
      <c r="C60" s="13" t="s">
        <v>161</v>
      </c>
      <c r="D60" s="13" t="s">
        <v>257</v>
      </c>
      <c r="E60" s="13" t="s">
        <v>221</v>
      </c>
      <c r="F60" s="33" t="s">
        <v>126</v>
      </c>
      <c r="G60" s="14">
        <v>37783</v>
      </c>
      <c r="H60" s="14" t="s">
        <v>127</v>
      </c>
      <c r="I60" s="78" t="s">
        <v>15</v>
      </c>
      <c r="J60" s="25">
        <v>10</v>
      </c>
      <c r="K60" s="25" t="s">
        <v>10</v>
      </c>
      <c r="L60" s="31">
        <v>22</v>
      </c>
      <c r="M60" s="31"/>
      <c r="N60" s="31">
        <f>SUM(L60:M60)</f>
        <v>22</v>
      </c>
      <c r="O60" s="79">
        <f t="shared" si="5"/>
        <v>56.41025641025641</v>
      </c>
      <c r="P60" s="15" t="s">
        <v>181</v>
      </c>
    </row>
    <row r="61" spans="1:16" ht="30">
      <c r="A61" s="81"/>
      <c r="B61" s="25">
        <v>53</v>
      </c>
      <c r="C61" s="13" t="s">
        <v>258</v>
      </c>
      <c r="D61" s="13" t="s">
        <v>249</v>
      </c>
      <c r="E61" s="13" t="s">
        <v>125</v>
      </c>
      <c r="F61" s="33" t="s">
        <v>126</v>
      </c>
      <c r="G61" s="14">
        <v>37782</v>
      </c>
      <c r="H61" s="14" t="s">
        <v>127</v>
      </c>
      <c r="I61" s="78" t="s">
        <v>15</v>
      </c>
      <c r="J61" s="25">
        <v>10</v>
      </c>
      <c r="K61" s="25" t="s">
        <v>17</v>
      </c>
      <c r="L61" s="31">
        <v>18</v>
      </c>
      <c r="M61" s="31"/>
      <c r="N61" s="31">
        <f>SUM(L61:M61)</f>
        <v>18</v>
      </c>
      <c r="O61" s="79">
        <f t="shared" si="5"/>
        <v>46.15384615384615</v>
      </c>
      <c r="P61" s="15" t="s">
        <v>181</v>
      </c>
    </row>
    <row r="62" spans="1:16" ht="30" customHeight="1">
      <c r="A62" s="81"/>
      <c r="B62" s="25">
        <v>54</v>
      </c>
      <c r="C62" s="29" t="s">
        <v>259</v>
      </c>
      <c r="D62" s="51" t="s">
        <v>260</v>
      </c>
      <c r="E62" s="29" t="s">
        <v>261</v>
      </c>
      <c r="F62" s="42" t="s">
        <v>126</v>
      </c>
      <c r="G62" s="55">
        <v>37713</v>
      </c>
      <c r="H62" s="58" t="s">
        <v>127</v>
      </c>
      <c r="I62" s="78" t="s">
        <v>15</v>
      </c>
      <c r="J62" s="59">
        <v>10</v>
      </c>
      <c r="K62" s="25" t="s">
        <v>17</v>
      </c>
      <c r="L62" s="85">
        <v>16</v>
      </c>
      <c r="M62" s="31"/>
      <c r="N62" s="85">
        <v>16</v>
      </c>
      <c r="O62" s="79">
        <f t="shared" si="5"/>
        <v>41.02564102564103</v>
      </c>
      <c r="P62" s="62" t="s">
        <v>185</v>
      </c>
    </row>
    <row r="63" spans="1:16" ht="30">
      <c r="A63" s="81"/>
      <c r="B63" s="25">
        <v>55</v>
      </c>
      <c r="C63" s="13" t="s">
        <v>262</v>
      </c>
      <c r="D63" s="13" t="s">
        <v>138</v>
      </c>
      <c r="E63" s="13" t="s">
        <v>142</v>
      </c>
      <c r="F63" s="33" t="s">
        <v>126</v>
      </c>
      <c r="G63" s="14">
        <v>37554</v>
      </c>
      <c r="H63" s="14" t="s">
        <v>127</v>
      </c>
      <c r="I63" s="78" t="s">
        <v>15</v>
      </c>
      <c r="J63" s="25">
        <v>11</v>
      </c>
      <c r="K63" s="25" t="s">
        <v>9</v>
      </c>
      <c r="L63" s="31">
        <v>31</v>
      </c>
      <c r="M63" s="31"/>
      <c r="N63" s="31">
        <f>SUM(L63:M63)</f>
        <v>31</v>
      </c>
      <c r="O63" s="79">
        <f>N63*100/49</f>
        <v>63.265306122448976</v>
      </c>
      <c r="P63" s="15" t="s">
        <v>181</v>
      </c>
    </row>
    <row r="64" spans="1:16" ht="30">
      <c r="A64" s="81"/>
      <c r="B64" s="25">
        <v>56</v>
      </c>
      <c r="C64" s="13" t="s">
        <v>150</v>
      </c>
      <c r="D64" s="13" t="s">
        <v>124</v>
      </c>
      <c r="E64" s="13" t="s">
        <v>142</v>
      </c>
      <c r="F64" s="33" t="s">
        <v>126</v>
      </c>
      <c r="G64" s="14">
        <v>37587</v>
      </c>
      <c r="H64" s="14" t="s">
        <v>127</v>
      </c>
      <c r="I64" s="78" t="s">
        <v>15</v>
      </c>
      <c r="J64" s="25">
        <v>11</v>
      </c>
      <c r="K64" s="25" t="s">
        <v>10</v>
      </c>
      <c r="L64" s="31">
        <v>30</v>
      </c>
      <c r="M64" s="31"/>
      <c r="N64" s="31">
        <f>SUM(L64:M64)</f>
        <v>30</v>
      </c>
      <c r="O64" s="79">
        <f>N64*100/49</f>
        <v>61.224489795918366</v>
      </c>
      <c r="P64" s="15" t="s">
        <v>181</v>
      </c>
    </row>
    <row r="65" spans="2:5" ht="15">
      <c r="B65" s="86"/>
      <c r="C65" s="86"/>
      <c r="D65" s="86"/>
      <c r="E65" s="86"/>
    </row>
    <row r="66" spans="2:5" ht="15">
      <c r="B66" s="86"/>
      <c r="C66" s="86"/>
      <c r="D66" s="86"/>
      <c r="E66" s="86"/>
    </row>
    <row r="67" spans="2:5" ht="15">
      <c r="B67" s="86"/>
      <c r="C67" s="86"/>
      <c r="D67" s="86"/>
      <c r="E67" s="86"/>
    </row>
    <row r="68" spans="2:5" ht="15">
      <c r="B68" s="86"/>
      <c r="C68" s="86"/>
      <c r="D68" s="86"/>
      <c r="E68" s="86"/>
    </row>
    <row r="69" spans="2:5" ht="15">
      <c r="B69" s="86"/>
      <c r="C69" s="86"/>
      <c r="D69" s="86"/>
      <c r="E69" s="86"/>
    </row>
    <row r="70" spans="2:5" ht="15">
      <c r="B70" s="86"/>
      <c r="C70" s="86"/>
      <c r="D70" s="86"/>
      <c r="E70" s="86"/>
    </row>
    <row r="71" spans="2:5" ht="15">
      <c r="B71" s="86"/>
      <c r="C71" s="86"/>
      <c r="D71" s="86"/>
      <c r="E71" s="86"/>
    </row>
    <row r="72" spans="2:5" ht="15">
      <c r="B72" s="86"/>
      <c r="C72" s="86"/>
      <c r="D72" s="86"/>
      <c r="E72" s="86"/>
    </row>
    <row r="73" spans="2:5" ht="15">
      <c r="B73" s="86"/>
      <c r="C73" s="86"/>
      <c r="D73" s="86"/>
      <c r="E73" s="86"/>
    </row>
    <row r="74" spans="2:5" ht="15">
      <c r="B74" s="86"/>
      <c r="C74" s="86"/>
      <c r="D74" s="86"/>
      <c r="E74" s="86"/>
    </row>
    <row r="75" spans="2:5" ht="15">
      <c r="B75" s="86"/>
      <c r="C75" s="86"/>
      <c r="D75" s="86"/>
      <c r="E75" s="86"/>
    </row>
    <row r="76" spans="2:5" ht="15">
      <c r="B76" s="86"/>
      <c r="C76" s="86"/>
      <c r="D76" s="86"/>
      <c r="E76" s="86"/>
    </row>
    <row r="77" spans="2:5" ht="15">
      <c r="B77" s="86"/>
      <c r="C77" s="86"/>
      <c r="D77" s="86"/>
      <c r="E77" s="86"/>
    </row>
    <row r="78" spans="2:5" ht="15">
      <c r="B78" s="86"/>
      <c r="C78" s="86"/>
      <c r="D78" s="86"/>
      <c r="E78" s="86"/>
    </row>
    <row r="79" spans="2:5" ht="15">
      <c r="B79" s="86"/>
      <c r="C79" s="86"/>
      <c r="D79" s="86"/>
      <c r="E79" s="86"/>
    </row>
    <row r="80" spans="2:5" ht="15">
      <c r="B80" s="86"/>
      <c r="C80" s="86"/>
      <c r="D80" s="86"/>
      <c r="E80" s="86"/>
    </row>
    <row r="81" spans="2:5" ht="15">
      <c r="B81" s="86"/>
      <c r="C81" s="86"/>
      <c r="D81" s="86"/>
      <c r="E81" s="86"/>
    </row>
    <row r="82" spans="2:5" ht="15">
      <c r="B82" s="86"/>
      <c r="C82" s="86"/>
      <c r="D82" s="86"/>
      <c r="E82" s="86"/>
    </row>
    <row r="83" spans="2:5" ht="15">
      <c r="B83" s="86"/>
      <c r="C83" s="86"/>
      <c r="D83" s="86"/>
      <c r="E83" s="86"/>
    </row>
    <row r="84" spans="2:5" ht="15">
      <c r="B84" s="86"/>
      <c r="C84" s="86"/>
      <c r="D84" s="86"/>
      <c r="E84" s="86"/>
    </row>
    <row r="85" spans="2:5" ht="15">
      <c r="B85" s="86"/>
      <c r="C85" s="86"/>
      <c r="D85" s="86"/>
      <c r="E85" s="86"/>
    </row>
    <row r="86" spans="2:5" ht="15">
      <c r="B86" s="86"/>
      <c r="C86" s="86"/>
      <c r="D86" s="86"/>
      <c r="E86" s="86"/>
    </row>
    <row r="87" spans="2:5" ht="15">
      <c r="B87" s="86"/>
      <c r="C87" s="86"/>
      <c r="D87" s="86"/>
      <c r="E87" s="86"/>
    </row>
    <row r="88" spans="2:5" ht="15">
      <c r="B88" s="86"/>
      <c r="C88" s="86"/>
      <c r="D88" s="86"/>
      <c r="E88" s="86"/>
    </row>
    <row r="89" spans="2:5" ht="15">
      <c r="B89" s="86"/>
      <c r="C89" s="86"/>
      <c r="D89" s="86"/>
      <c r="E89" s="86"/>
    </row>
    <row r="90" spans="2:5" ht="15">
      <c r="B90" s="86"/>
      <c r="C90" s="86"/>
      <c r="D90" s="86"/>
      <c r="E90" s="86"/>
    </row>
    <row r="91" spans="2:5" ht="15">
      <c r="B91" s="86"/>
      <c r="C91" s="86"/>
      <c r="D91" s="86"/>
      <c r="E91" s="86"/>
    </row>
    <row r="92" spans="2:5" ht="15">
      <c r="B92" s="86"/>
      <c r="C92" s="86"/>
      <c r="D92" s="86"/>
      <c r="E92" s="86"/>
    </row>
    <row r="93" spans="2:5" ht="15">
      <c r="B93" s="86"/>
      <c r="C93" s="86"/>
      <c r="D93" s="86"/>
      <c r="E93" s="86"/>
    </row>
    <row r="94" spans="2:5" ht="15">
      <c r="B94" s="86"/>
      <c r="C94" s="86"/>
      <c r="D94" s="86"/>
      <c r="E94" s="86"/>
    </row>
    <row r="95" spans="2:5" ht="15">
      <c r="B95" s="86"/>
      <c r="C95" s="86"/>
      <c r="D95" s="86"/>
      <c r="E95" s="86"/>
    </row>
    <row r="96" spans="2:5" ht="15">
      <c r="B96" s="86"/>
      <c r="C96" s="86"/>
      <c r="D96" s="86"/>
      <c r="E96" s="86"/>
    </row>
    <row r="97" spans="2:5" ht="15">
      <c r="B97" s="86"/>
      <c r="C97" s="86"/>
      <c r="D97" s="86"/>
      <c r="E97" s="86"/>
    </row>
    <row r="98" spans="2:5" ht="15">
      <c r="B98" s="86"/>
      <c r="C98" s="86"/>
      <c r="D98" s="86"/>
      <c r="E98" s="86"/>
    </row>
    <row r="99" spans="2:5" ht="15">
      <c r="B99" s="86"/>
      <c r="C99" s="86"/>
      <c r="D99" s="86"/>
      <c r="E99" s="86"/>
    </row>
    <row r="100" spans="2:5" ht="15">
      <c r="B100" s="86"/>
      <c r="C100" s="86"/>
      <c r="D100" s="86"/>
      <c r="E100" s="86"/>
    </row>
    <row r="101" spans="2:5" ht="15">
      <c r="B101" s="86"/>
      <c r="C101" s="86"/>
      <c r="D101" s="86"/>
      <c r="E101" s="86"/>
    </row>
    <row r="102" spans="2:5" ht="15">
      <c r="B102" s="86"/>
      <c r="C102" s="86"/>
      <c r="D102" s="86"/>
      <c r="E102" s="86"/>
    </row>
    <row r="103" spans="2:5" ht="15">
      <c r="B103" s="86"/>
      <c r="C103" s="86"/>
      <c r="D103" s="86"/>
      <c r="E103" s="86"/>
    </row>
    <row r="104" spans="2:5" ht="15">
      <c r="B104" s="86"/>
      <c r="C104" s="86"/>
      <c r="D104" s="86"/>
      <c r="E104" s="86"/>
    </row>
    <row r="105" spans="2:5" ht="15">
      <c r="B105" s="86"/>
      <c r="C105" s="86"/>
      <c r="D105" s="86"/>
      <c r="E105" s="86"/>
    </row>
    <row r="106" spans="2:5" ht="15">
      <c r="B106" s="86"/>
      <c r="C106" s="86"/>
      <c r="D106" s="86"/>
      <c r="E106" s="86"/>
    </row>
    <row r="107" spans="2:5" ht="15">
      <c r="B107" s="86"/>
      <c r="C107" s="86"/>
      <c r="D107" s="86"/>
      <c r="E107" s="86"/>
    </row>
    <row r="108" spans="2:5" ht="15">
      <c r="B108" s="86"/>
      <c r="C108" s="86"/>
      <c r="D108" s="86"/>
      <c r="E108" s="86"/>
    </row>
    <row r="109" spans="2:5" ht="15">
      <c r="B109" s="86"/>
      <c r="C109" s="86"/>
      <c r="D109" s="86"/>
      <c r="E109" s="86"/>
    </row>
    <row r="110" spans="2:5" ht="15">
      <c r="B110" s="86"/>
      <c r="C110" s="86"/>
      <c r="D110" s="86"/>
      <c r="E110" s="86"/>
    </row>
    <row r="111" spans="2:5" ht="15">
      <c r="B111" s="86"/>
      <c r="C111" s="86"/>
      <c r="D111" s="86"/>
      <c r="E111" s="86"/>
    </row>
    <row r="112" spans="2:5" ht="15">
      <c r="B112" s="86"/>
      <c r="C112" s="86"/>
      <c r="D112" s="86"/>
      <c r="E112" s="86"/>
    </row>
    <row r="113" spans="2:5" ht="15">
      <c r="B113" s="86"/>
      <c r="C113" s="86"/>
      <c r="D113" s="86"/>
      <c r="E113" s="86"/>
    </row>
    <row r="114" spans="2:5" ht="15">
      <c r="B114" s="86"/>
      <c r="C114" s="86"/>
      <c r="D114" s="86"/>
      <c r="E114" s="86"/>
    </row>
    <row r="115" spans="2:5" ht="15">
      <c r="B115" s="86"/>
      <c r="C115" s="86"/>
      <c r="D115" s="86"/>
      <c r="E115" s="86"/>
    </row>
    <row r="116" spans="2:5" ht="15">
      <c r="B116" s="86"/>
      <c r="C116" s="86"/>
      <c r="D116" s="86"/>
      <c r="E116" s="86"/>
    </row>
    <row r="117" spans="2:5" ht="15">
      <c r="B117" s="86"/>
      <c r="C117" s="86"/>
      <c r="D117" s="86"/>
      <c r="E117" s="86"/>
    </row>
    <row r="118" spans="2:5" ht="15">
      <c r="B118" s="86"/>
      <c r="C118" s="86"/>
      <c r="D118" s="86"/>
      <c r="E118" s="86"/>
    </row>
    <row r="119" spans="2:5" ht="15">
      <c r="B119" s="86"/>
      <c r="C119" s="86"/>
      <c r="D119" s="86"/>
      <c r="E119" s="86"/>
    </row>
    <row r="120" spans="2:5" ht="15">
      <c r="B120" s="86"/>
      <c r="C120" s="86"/>
      <c r="D120" s="86"/>
      <c r="E120" s="86"/>
    </row>
    <row r="121" spans="2:5" ht="15">
      <c r="B121" s="86"/>
      <c r="C121" s="86"/>
      <c r="D121" s="86"/>
      <c r="E121" s="86"/>
    </row>
    <row r="122" spans="2:5" ht="15">
      <c r="B122" s="86"/>
      <c r="C122" s="86"/>
      <c r="D122" s="86"/>
      <c r="E122" s="86"/>
    </row>
    <row r="123" spans="2:5" ht="15">
      <c r="B123" s="86"/>
      <c r="C123" s="86"/>
      <c r="D123" s="86"/>
      <c r="E123" s="86"/>
    </row>
    <row r="124" spans="2:5" ht="15">
      <c r="B124" s="86"/>
      <c r="C124" s="86"/>
      <c r="D124" s="86"/>
      <c r="E124" s="86"/>
    </row>
    <row r="125" spans="2:5" ht="15">
      <c r="B125" s="86"/>
      <c r="C125" s="86"/>
      <c r="D125" s="86"/>
      <c r="E125" s="86"/>
    </row>
    <row r="126" spans="2:5" ht="15">
      <c r="B126" s="86"/>
      <c r="C126" s="86"/>
      <c r="D126" s="86"/>
      <c r="E126" s="86"/>
    </row>
    <row r="127" spans="2:5" ht="15">
      <c r="B127" s="86"/>
      <c r="C127" s="86"/>
      <c r="D127" s="86"/>
      <c r="E127" s="86"/>
    </row>
    <row r="128" spans="2:5" ht="15">
      <c r="B128" s="86"/>
      <c r="C128" s="86"/>
      <c r="D128" s="86"/>
      <c r="E128" s="86"/>
    </row>
    <row r="129" spans="2:5" ht="15">
      <c r="B129" s="86"/>
      <c r="C129" s="86"/>
      <c r="D129" s="86"/>
      <c r="E129" s="86"/>
    </row>
    <row r="130" spans="2:5" ht="15">
      <c r="B130" s="86"/>
      <c r="C130" s="86"/>
      <c r="D130" s="86"/>
      <c r="E130" s="86"/>
    </row>
    <row r="131" spans="2:5" ht="15">
      <c r="B131" s="86"/>
      <c r="C131" s="86"/>
      <c r="D131" s="86"/>
      <c r="E131" s="86"/>
    </row>
    <row r="132" spans="2:5" ht="15">
      <c r="B132" s="86"/>
      <c r="C132" s="86"/>
      <c r="D132" s="86"/>
      <c r="E132" s="86"/>
    </row>
    <row r="133" spans="2:5" ht="15">
      <c r="B133" s="86"/>
      <c r="C133" s="86"/>
      <c r="D133" s="86"/>
      <c r="E133" s="86"/>
    </row>
    <row r="134" spans="2:5" ht="15">
      <c r="B134" s="86"/>
      <c r="C134" s="86"/>
      <c r="D134" s="86"/>
      <c r="E134" s="86"/>
    </row>
    <row r="135" spans="2:5" ht="15">
      <c r="B135" s="86"/>
      <c r="C135" s="86"/>
      <c r="D135" s="86"/>
      <c r="E135" s="86"/>
    </row>
    <row r="136" spans="2:5" ht="15">
      <c r="B136" s="86"/>
      <c r="C136" s="86"/>
      <c r="D136" s="86"/>
      <c r="E136" s="86"/>
    </row>
    <row r="137" spans="2:5" ht="15">
      <c r="B137" s="86"/>
      <c r="C137" s="86"/>
      <c r="D137" s="86"/>
      <c r="E137" s="86"/>
    </row>
    <row r="138" spans="2:5" ht="15">
      <c r="B138" s="86"/>
      <c r="C138" s="86"/>
      <c r="D138" s="86"/>
      <c r="E138" s="86"/>
    </row>
    <row r="139" spans="2:5" ht="15">
      <c r="B139" s="86"/>
      <c r="C139" s="86"/>
      <c r="D139" s="86"/>
      <c r="E139" s="86"/>
    </row>
    <row r="140" spans="2:5" ht="15">
      <c r="B140" s="86"/>
      <c r="C140" s="86"/>
      <c r="D140" s="86"/>
      <c r="E140" s="86"/>
    </row>
    <row r="141" spans="2:5" ht="15">
      <c r="B141" s="86"/>
      <c r="C141" s="86"/>
      <c r="D141" s="86"/>
      <c r="E141" s="86"/>
    </row>
    <row r="142" spans="2:5" ht="15">
      <c r="B142" s="86"/>
      <c r="C142" s="86"/>
      <c r="D142" s="86"/>
      <c r="E142" s="86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I9:I64">
      <formula1>rf</formula1>
    </dataValidation>
    <dataValidation type="list" allowBlank="1" showInputMessage="1" showErrorMessage="1" sqref="K9:K64">
      <formula1>type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2019-10-09T07:06:50Z</cp:lastPrinted>
  <dcterms:created xsi:type="dcterms:W3CDTF">2011-01-26T13:35:26Z</dcterms:created>
  <dcterms:modified xsi:type="dcterms:W3CDTF">2019-10-25T04:41:17Z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